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u lieu(Yen)\Phúc tra TYT\Báo cáo SNV\BC PHAN LOAI TYT\"/>
    </mc:Choice>
  </mc:AlternateContent>
  <bookViews>
    <workbookView xWindow="0" yWindow="0" windowWidth="20490" windowHeight="7155"/>
  </bookViews>
  <sheets>
    <sheet name="PL2" sheetId="12" r:id="rId1"/>
    <sheet name="Sheet1" sheetId="13" r:id="rId2"/>
  </sheets>
  <definedNames>
    <definedName name="_xlnm._FilterDatabase" localSheetId="0" hidden="1">'PL2'!$A$71:$M$129</definedName>
    <definedName name="_xlnm.Print_Titles" localSheetId="0">'PL2'!$4:$6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8" i="12" l="1"/>
  <c r="H108" i="12"/>
  <c r="I108" i="12"/>
  <c r="J108" i="12"/>
  <c r="K108" i="12"/>
  <c r="L108" i="12"/>
  <c r="F108" i="12"/>
  <c r="F89" i="12"/>
  <c r="G71" i="12"/>
  <c r="H71" i="12"/>
  <c r="I71" i="12"/>
  <c r="J71" i="12"/>
  <c r="K71" i="12"/>
  <c r="L71" i="12"/>
  <c r="F71" i="12"/>
  <c r="F47" i="12"/>
  <c r="F28" i="12"/>
  <c r="G28" i="12"/>
  <c r="H28" i="12"/>
  <c r="I28" i="12"/>
  <c r="J28" i="12"/>
  <c r="K28" i="12"/>
  <c r="L28" i="12"/>
  <c r="G8" i="12"/>
  <c r="H8" i="12"/>
  <c r="I8" i="12"/>
  <c r="J8" i="12"/>
  <c r="K8" i="12"/>
  <c r="L8" i="12"/>
  <c r="F8" i="12"/>
  <c r="J89" i="12" l="1"/>
  <c r="J47" i="12"/>
  <c r="K47" i="12"/>
  <c r="L47" i="12"/>
  <c r="J7" i="12" l="1"/>
  <c r="I89" i="12"/>
  <c r="I47" i="12"/>
  <c r="I7" i="12" l="1"/>
  <c r="C8" i="12"/>
  <c r="C108" i="12"/>
  <c r="C89" i="12"/>
  <c r="C71" i="12"/>
  <c r="C47" i="12"/>
  <c r="C28" i="12"/>
  <c r="C7" i="12" l="1"/>
  <c r="G89" i="12" l="1"/>
  <c r="H89" i="12"/>
  <c r="G47" i="12"/>
  <c r="H47" i="12"/>
  <c r="L89" i="12"/>
  <c r="K89" i="12"/>
  <c r="K7" i="12" l="1"/>
  <c r="H7" i="12"/>
  <c r="G7" i="12"/>
  <c r="L7" i="12"/>
  <c r="F7" i="12"/>
</calcChain>
</file>

<file path=xl/sharedStrings.xml><?xml version="1.0" encoding="utf-8"?>
<sst xmlns="http://schemas.openxmlformats.org/spreadsheetml/2006/main" count="604" uniqueCount="156">
  <si>
    <t>TT</t>
  </si>
  <si>
    <t>x</t>
  </si>
  <si>
    <t>Phân vùng</t>
  </si>
  <si>
    <t>CS1: 3; CS2: 7</t>
  </si>
  <si>
    <t>I</t>
  </si>
  <si>
    <t>II</t>
  </si>
  <si>
    <t>III</t>
  </si>
  <si>
    <t>IV</t>
  </si>
  <si>
    <t>V</t>
  </si>
  <si>
    <t>VI</t>
  </si>
  <si>
    <t>Tổng cộng</t>
  </si>
  <si>
    <t>PHÂN VÙNG VÀ THỰC HIỆN CHỨC NĂNG, NHIỆM VỤ CỦA TRẠM Y TẾ TUYẾN XÃ</t>
  </si>
  <si>
    <t>Khám chữa bệnh BHYT</t>
  </si>
  <si>
    <t>Đang thực hiện</t>
  </si>
  <si>
    <t>Đề nghị</t>
  </si>
  <si>
    <t>Dân số</t>
  </si>
  <si>
    <t xml:space="preserve">An Ninh </t>
  </si>
  <si>
    <t xml:space="preserve">Ngọc Lũ </t>
  </si>
  <si>
    <t xml:space="preserve">Bình Nghĩa </t>
  </si>
  <si>
    <t>Tràng An</t>
  </si>
  <si>
    <t xml:space="preserve">Đồng Du </t>
  </si>
  <si>
    <t xml:space="preserve">An Đổ </t>
  </si>
  <si>
    <t>Tiêu Động</t>
  </si>
  <si>
    <t xml:space="preserve">An Lão </t>
  </si>
  <si>
    <t xml:space="preserve">An Nội </t>
  </si>
  <si>
    <t xml:space="preserve">Vũ Bản </t>
  </si>
  <si>
    <t xml:space="preserve">Bối Cầu </t>
  </si>
  <si>
    <t>Hưng Công</t>
  </si>
  <si>
    <t xml:space="preserve">Đồn Xá </t>
  </si>
  <si>
    <t xml:space="preserve">Trung Lương </t>
  </si>
  <si>
    <t xml:space="preserve">La Sơn </t>
  </si>
  <si>
    <t>Bồ Đề</t>
  </si>
  <si>
    <t xml:space="preserve">An Mỹ </t>
  </si>
  <si>
    <t xml:space="preserve">Mỹ Thọ </t>
  </si>
  <si>
    <t>Đồng Hoá</t>
  </si>
  <si>
    <t xml:space="preserve">Nhật Tân </t>
  </si>
  <si>
    <t xml:space="preserve">Tượng Lĩnh </t>
  </si>
  <si>
    <t xml:space="preserve">Đại Cương </t>
  </si>
  <si>
    <t xml:space="preserve">Nguyễn Uý </t>
  </si>
  <si>
    <t>Thanh Sơn</t>
  </si>
  <si>
    <t xml:space="preserve">Nhật Tựu </t>
  </si>
  <si>
    <t xml:space="preserve">Tân Sơn </t>
  </si>
  <si>
    <t xml:space="preserve">Liên Sơn </t>
  </si>
  <si>
    <t xml:space="preserve">Lê Hồ </t>
  </si>
  <si>
    <t xml:space="preserve">Hoàng Tây </t>
  </si>
  <si>
    <t xml:space="preserve">Thuỵ Lôi </t>
  </si>
  <si>
    <t xml:space="preserve">Khả Phong </t>
  </si>
  <si>
    <t>Văn Xá</t>
  </si>
  <si>
    <t xml:space="preserve">Thi Sơn </t>
  </si>
  <si>
    <t xml:space="preserve">Ngọc Sơn </t>
  </si>
  <si>
    <t>Văn Lý</t>
  </si>
  <si>
    <t>Chính Lý</t>
  </si>
  <si>
    <t xml:space="preserve">Chân Lý </t>
  </si>
  <si>
    <t>Nhân Chính</t>
  </si>
  <si>
    <t xml:space="preserve">Bắc Lý </t>
  </si>
  <si>
    <t xml:space="preserve">Phú Phúc </t>
  </si>
  <si>
    <t xml:space="preserve">Hoà Hậu </t>
  </si>
  <si>
    <t xml:space="preserve">Công Lý </t>
  </si>
  <si>
    <t xml:space="preserve">Nguyên Lý </t>
  </si>
  <si>
    <t xml:space="preserve">Đức Lý </t>
  </si>
  <si>
    <t xml:space="preserve">Đạo Lý </t>
  </si>
  <si>
    <t>Nhân Khang</t>
  </si>
  <si>
    <t xml:space="preserve">Nhân Nghĩa </t>
  </si>
  <si>
    <t xml:space="preserve">Nhân Bình </t>
  </si>
  <si>
    <t>Nhân Hưng</t>
  </si>
  <si>
    <t xml:space="preserve">Nhân Mỹ </t>
  </si>
  <si>
    <t xml:space="preserve">Tiến Thắng </t>
  </si>
  <si>
    <t xml:space="preserve">Đồng Lý </t>
  </si>
  <si>
    <t xml:space="preserve">Thanh Hải </t>
  </si>
  <si>
    <t xml:space="preserve">Liêm Cần </t>
  </si>
  <si>
    <t xml:space="preserve">Thanh Nghị </t>
  </si>
  <si>
    <t xml:space="preserve">Liêm Sơn </t>
  </si>
  <si>
    <t>Thanh Phong</t>
  </si>
  <si>
    <t xml:space="preserve">Thanh Thuỷ </t>
  </si>
  <si>
    <t xml:space="preserve">Thanh Nguyên </t>
  </si>
  <si>
    <t xml:space="preserve">Thanh Tân </t>
  </si>
  <si>
    <t>Liêm Phong</t>
  </si>
  <si>
    <t>Thanh Hương</t>
  </si>
  <si>
    <t xml:space="preserve">Thanh Tâm </t>
  </si>
  <si>
    <t xml:space="preserve"> Liêm Túc </t>
  </si>
  <si>
    <t xml:space="preserve">Liêm Thuận </t>
  </si>
  <si>
    <t xml:space="preserve">Thanh Bình </t>
  </si>
  <si>
    <t xml:space="preserve">Yên Bắc </t>
  </si>
  <si>
    <t xml:space="preserve">Tiên Ngoại </t>
  </si>
  <si>
    <t xml:space="preserve">Tiên Nội </t>
  </si>
  <si>
    <t xml:space="preserve">Duy Hải </t>
  </si>
  <si>
    <t xml:space="preserve">Duy Minh </t>
  </si>
  <si>
    <t xml:space="preserve">Hoàng Đông </t>
  </si>
  <si>
    <t xml:space="preserve">Bạch Thượng </t>
  </si>
  <si>
    <t xml:space="preserve">Mộc Bắc </t>
  </si>
  <si>
    <t xml:space="preserve">Mộc Nam </t>
  </si>
  <si>
    <t xml:space="preserve">Chuyên Ngoại </t>
  </si>
  <si>
    <t xml:space="preserve">Trác Văn </t>
  </si>
  <si>
    <t xml:space="preserve">Châu Giang </t>
  </si>
  <si>
    <t>Yên Nam</t>
  </si>
  <si>
    <t xml:space="preserve">Tiên Phong </t>
  </si>
  <si>
    <t xml:space="preserve">Châu Sơn </t>
  </si>
  <si>
    <t xml:space="preserve">Phù Vân </t>
  </si>
  <si>
    <t xml:space="preserve">Kim Bình </t>
  </si>
  <si>
    <t>Liêm Tuyền</t>
  </si>
  <si>
    <t xml:space="preserve">Liêm Chung </t>
  </si>
  <si>
    <t xml:space="preserve">Đinh Xá </t>
  </si>
  <si>
    <t xml:space="preserve">Tiên Tân </t>
  </si>
  <si>
    <t>Tiên Hiệp</t>
  </si>
  <si>
    <t xml:space="preserve">Tiên Hải </t>
  </si>
  <si>
    <t xml:space="preserve">Liêm Tiết </t>
  </si>
  <si>
    <t xml:space="preserve">Trịnh Xá </t>
  </si>
  <si>
    <t xml:space="preserve">Đọi Sơn </t>
  </si>
  <si>
    <t xml:space="preserve">Thanh Lưu </t>
  </si>
  <si>
    <t xml:space="preserve">Thanh Hà </t>
  </si>
  <si>
    <t xml:space="preserve">Hợp Lý </t>
  </si>
  <si>
    <t xml:space="preserve">Xuân Khê </t>
  </si>
  <si>
    <t xml:space="preserve">Nhân Đạo </t>
  </si>
  <si>
    <t>Nhân Thịnh</t>
  </si>
  <si>
    <t>Trạm Y tế</t>
  </si>
  <si>
    <t>Bình Lục</t>
  </si>
  <si>
    <t xml:space="preserve">TT Bình Mỹ </t>
  </si>
  <si>
    <t>Kim Bảng</t>
  </si>
  <si>
    <t>TT Ba Sao</t>
  </si>
  <si>
    <t xml:space="preserve">TT Quế </t>
  </si>
  <si>
    <t>Lý Nhân</t>
  </si>
  <si>
    <t>TT Vĩnh Trụ</t>
  </si>
  <si>
    <t>Thanh Liêm</t>
  </si>
  <si>
    <t xml:space="preserve">TT Kiện Khê </t>
  </si>
  <si>
    <t>Duy Tiên</t>
  </si>
  <si>
    <t>TT Đồng Văn</t>
  </si>
  <si>
    <t xml:space="preserve">TT Hoà Mạc </t>
  </si>
  <si>
    <t>Phủ Lý</t>
  </si>
  <si>
    <t>P.Thanh Tuyền</t>
  </si>
  <si>
    <t>P.Liêm Chính</t>
  </si>
  <si>
    <t xml:space="preserve">P.Lam Hạ </t>
  </si>
  <si>
    <t xml:space="preserve">P.Thanh Châu </t>
  </si>
  <si>
    <t xml:space="preserve">P.Quang Trung </t>
  </si>
  <si>
    <t xml:space="preserve">P.Lê Hồng Phong </t>
  </si>
  <si>
    <t xml:space="preserve">P.Trần Hưng Đạo </t>
  </si>
  <si>
    <t xml:space="preserve">P.Minh Khai </t>
  </si>
  <si>
    <t xml:space="preserve">P.Hai Bà Trưng </t>
  </si>
  <si>
    <t xml:space="preserve">P.Lương Khánh Thiện </t>
  </si>
  <si>
    <t xml:space="preserve">P.Châu Sơn </t>
  </si>
  <si>
    <t>Khoảng cách (km)</t>
  </si>
  <si>
    <t>Có</t>
  </si>
  <si>
    <t xml:space="preserve">Không </t>
  </si>
  <si>
    <t xml:space="preserve">Đề nghị </t>
  </si>
  <si>
    <t xml:space="preserve">Thực hiện đầy đủ </t>
  </si>
  <si>
    <t xml:space="preserve">Không đỡ đẻ thường </t>
  </si>
  <si>
    <t>Thực hiện đầy đủ (Bao gồm cả đỡ đẻ thường)</t>
  </si>
  <si>
    <t>Thực hiện chức năng, nhiệm vụ (Theo QĐ 4667/BYT)</t>
  </si>
  <si>
    <t>PHỤ LỤC</t>
  </si>
  <si>
    <t>Ghi chú</t>
  </si>
  <si>
    <t>- Vùng 3: 0
- Vùng 2: 15 trạm, trong đó: 
+ 6 trạm thực hiện đầy đủ chức năng nhiệm vụ  và khám chữa bệnh BHYT vì: nhân lực có đầy đủ cơ cấu, chủng loại; cơ sở vật chất, trang thiết bị đảm bảo; khoảng cách từ trạm y tế đến TTYT ≥ 5km.</t>
  </si>
  <si>
    <r>
      <t xml:space="preserve">- Vùng 3: 02 trạm thực hiện đầy đủ chức năng, nhiệm vụ và khám chữa bệnh BHYT.
- Vùng 2: 14 trạm, trong đó: 
+ 8 trạm thực hiện đầy đủ chức năng nhiệm vụ  và khám chữa bệnh BHYT vì: nhân lực có đầy đủ cơ cấu, chủng loại; cơ sở vật chất, trang thiết bị đảm bảo; số ca đẻ tại trạm  trung bình 42 ca/trạm/năm
+ 6 trạm thực hiện các chức năng, nhiệm vụ và khám chữa bệnh BHYT nhưng không đỡ đẻ thường tại trạm </t>
    </r>
    <r>
      <rPr>
        <i/>
        <sz val="11"/>
        <rFont val="Times New Roman"/>
        <family val="1"/>
        <charset val="163"/>
        <scheme val="major"/>
      </rPr>
      <t>(trừ trường hợp cấp cứu)</t>
    </r>
    <r>
      <rPr>
        <sz val="11"/>
        <rFont val="Times New Roman"/>
        <family val="1"/>
        <charset val="163"/>
        <scheme val="major"/>
      </rPr>
      <t xml:space="preserve">.
- Vùng 1: 03 trạm, trong đó: 
+ 02 trạm khám chữa bệnh BHYT nhưng  không đỡ đẻ thường tại trạm </t>
    </r>
    <r>
      <rPr>
        <i/>
        <sz val="11"/>
        <rFont val="Times New Roman"/>
        <family val="1"/>
        <charset val="163"/>
        <scheme val="major"/>
      </rPr>
      <t>(trừ trường hợp cấp cứu)</t>
    </r>
    <r>
      <rPr>
        <sz val="11"/>
        <rFont val="Times New Roman"/>
        <family val="1"/>
        <charset val="163"/>
        <scheme val="major"/>
      </rPr>
      <t xml:space="preserve">
+ 01 trạm không khám chữa bệnh BHYT và không đỡ đẻ thường tại trạm </t>
    </r>
    <r>
      <rPr>
        <i/>
        <sz val="11"/>
        <rFont val="Times New Roman"/>
        <family val="1"/>
        <charset val="163"/>
        <scheme val="major"/>
      </rPr>
      <t>(trừ trường hợp cấp cứu).</t>
    </r>
  </si>
  <si>
    <r>
      <t>+ 9 trạm thực hiện các chức năng, nhiệm vụ và khám chữa bệnh BHYT nhưng không đỡ đẻ thường tại trạm (</t>
    </r>
    <r>
      <rPr>
        <i/>
        <sz val="11"/>
        <rFont val="Times New Roman"/>
        <family val="1"/>
        <charset val="163"/>
        <scheme val="major"/>
      </rPr>
      <t>trừ trường hợp cấp cứu</t>
    </r>
    <r>
      <rPr>
        <sz val="11"/>
        <rFont val="Times New Roman"/>
        <family val="1"/>
        <charset val="163"/>
        <scheme val="major"/>
      </rPr>
      <t xml:space="preserve">) .
- Vùng 1: 03 trạm, trong đó:
+ 01 trạm thực hiện đầy đủ chức năng, nhiệm vụ và khám chữa bệnh BHYT vì nhân lực, trang thiết bị, cơ sở vật chất đảm bảo, số ca đẻ tại trạm 180 ca/năm gấp 4 lần tổng số ca đẻ của xã.
+  01 trạm khám chữa bệnh BHYT nhưng không đỡ đẻ thường tại trạm </t>
    </r>
    <r>
      <rPr>
        <i/>
        <sz val="11"/>
        <rFont val="Times New Roman"/>
        <family val="1"/>
        <charset val="163"/>
        <scheme val="major"/>
      </rPr>
      <t xml:space="preserve">(trừ trường hợp cấp cứu). </t>
    </r>
    <r>
      <rPr>
        <sz val="11"/>
        <rFont val="Times New Roman"/>
        <family val="1"/>
        <charset val="163"/>
        <scheme val="major"/>
      </rPr>
      <t xml:space="preserve">
+ 01 trạm không khám chữa bệnh BHYT và không đỡ đẻ thường tại trạm </t>
    </r>
    <r>
      <rPr>
        <i/>
        <sz val="11"/>
        <rFont val="Times New Roman"/>
        <family val="1"/>
        <charset val="163"/>
        <scheme val="major"/>
      </rPr>
      <t>(trừ trường hợp cấp cứu).</t>
    </r>
  </si>
  <si>
    <r>
      <t xml:space="preserve">- Vùng 3: 0
- Vùng 2: 20 trạm, trong đó: 
+ 10 trạm thực hiện đầy đủ chức năng nhiệm vụ  và khám chữa bệnh BHYT vì: nhân lực có đầy đủ cơ cấu, chủng loại; cơ sở vật chất, trang thiết bị đảm bảo; số ca đẻ tại trạm trung bình 30 ca/trạm/năm.
+ 10 trạm thực hiện các chức năng, nhiệm vụ và khám chữa bệnh BHYT nhưng không đỡ đẻ thường tại trạm </t>
    </r>
    <r>
      <rPr>
        <i/>
        <sz val="11"/>
        <rFont val="Times New Roman"/>
        <family val="1"/>
        <charset val="163"/>
        <scheme val="major"/>
      </rPr>
      <t>(trừ trường hợp cấp cứu).</t>
    </r>
    <r>
      <rPr>
        <sz val="11"/>
        <rFont val="Times New Roman"/>
        <family val="1"/>
        <charset val="163"/>
        <scheme val="major"/>
      </rPr>
      <t xml:space="preserve">
- Vùng 1: 03 trạm, trong đó:
+ 01 trạm thực hiện đầy đủ chức năng, nhiệm vụ và khám chữa bệnh BHYT vì nhân lực, trang thiết bị, cơ sở vật chất đảm bảo, số ca đẻ tại trạm 96 ca/năm.
+  02 trạm không khám chữa bệnh BHYT và không đỡ đẻ thường tại trạm </t>
    </r>
    <r>
      <rPr>
        <i/>
        <sz val="11"/>
        <rFont val="Times New Roman"/>
        <family val="1"/>
        <charset val="163"/>
        <scheme val="major"/>
      </rPr>
      <t>(trừ trường hợp cấp cứu)</t>
    </r>
    <r>
      <rPr>
        <sz val="11"/>
        <rFont val="Times New Roman"/>
        <family val="1"/>
        <charset val="163"/>
        <scheme val="major"/>
      </rPr>
      <t>.</t>
    </r>
  </si>
  <si>
    <r>
      <t>- Vùng 3: 02 trạm thực hiện đầy đủ chức năng, nhiệm vụ và khám chữa bệnh BHYT
- Vùng 2: 12 trạm, trong đó: 
+ 9 trạm thực hiện đầy đủ chức năng nhiệm vụ  và khám chữa bệnh BHYT vì: nhân lực có đầy đủ cơ cấu, chủng loại; cơ sở vật chất, trang thiết bị đảm bảo; số ca đẻ tại trạm  trung bình 14 ca/trạm/năm
+ 3 trạm thực hiện các chức năng, nhiệm vụ và khám chữa bệnh BHYT nhưng không đỡ đẻ thường tại trạm (</t>
    </r>
    <r>
      <rPr>
        <i/>
        <sz val="11"/>
        <rFont val="Times New Roman"/>
        <family val="1"/>
        <charset val="163"/>
        <scheme val="major"/>
      </rPr>
      <t>trừ trường hợp cấp cứu</t>
    </r>
    <r>
      <rPr>
        <sz val="11"/>
        <rFont val="Times New Roman"/>
        <family val="1"/>
        <charset val="163"/>
        <scheme val="major"/>
      </rPr>
      <t>) .
- Vùng 1: 03 trạm, trong đó:
+ 01 trạm khám chữa bệnh BHYT nhưng không đỡ đẻ thường tại trạm (</t>
    </r>
    <r>
      <rPr>
        <i/>
        <sz val="11"/>
        <rFont val="Times New Roman"/>
        <family val="1"/>
        <charset val="163"/>
        <scheme val="major"/>
      </rPr>
      <t>trừ trường hợp cấp cứu</t>
    </r>
    <r>
      <rPr>
        <sz val="11"/>
        <rFont val="Times New Roman"/>
        <family val="1"/>
        <charset val="163"/>
        <scheme val="major"/>
      </rPr>
      <t>)
+ 01 trạm không khám chữa bệnh BHYT và  không đỡ đẻ thường tại trạm (t</t>
    </r>
    <r>
      <rPr>
        <i/>
        <sz val="11"/>
        <rFont val="Times New Roman"/>
        <family val="1"/>
        <charset val="163"/>
        <scheme val="major"/>
      </rPr>
      <t>rừ trường hợp cấp cứu</t>
    </r>
    <r>
      <rPr>
        <sz val="11"/>
        <rFont val="Times New Roman"/>
        <family val="1"/>
        <charset val="163"/>
        <scheme val="major"/>
      </rPr>
      <t>).</t>
    </r>
  </si>
  <si>
    <r>
      <t xml:space="preserve">- Vùng 3: 0
- Vùng 2: 17 trạm, trong đó: 
+ 10 trạm thực hiện đầy đủ chức năng nhiệm vụ và khám chữa bệnh BHYT vì: nhân lực có đầy đủ cơ cấu, chủng loại; cơ sở vật chất, trang thiết bị đảm bảo; khoảng cách từ trạm y tế đến TTYT </t>
    </r>
    <r>
      <rPr>
        <sz val="11"/>
        <rFont val="Calibri"/>
        <family val="2"/>
        <charset val="163"/>
      </rPr>
      <t>≥</t>
    </r>
    <r>
      <rPr>
        <sz val="14.3"/>
        <rFont val="Times New Roman"/>
        <family val="1"/>
        <charset val="163"/>
      </rPr>
      <t xml:space="preserve"> </t>
    </r>
    <r>
      <rPr>
        <sz val="11"/>
        <rFont val="Times New Roman"/>
        <family val="1"/>
        <charset val="163"/>
        <scheme val="major"/>
      </rPr>
      <t>7km.
+ 7 trạm thực hiện các chức năng, nhiệm vụ và khám chữa bệnh BHYT nhưng không đỡ đẻ thường tại trạm (</t>
    </r>
    <r>
      <rPr>
        <i/>
        <sz val="11"/>
        <rFont val="Times New Roman"/>
        <family val="1"/>
        <charset val="163"/>
        <scheme val="major"/>
      </rPr>
      <t>trừ trường hợp cấp cứu)</t>
    </r>
    <r>
      <rPr>
        <sz val="11"/>
        <rFont val="Times New Roman"/>
        <family val="1"/>
        <charset val="163"/>
        <scheme val="major"/>
      </rPr>
      <t xml:space="preserve"> .
- Vùng 1: 01 trạm không khám chữa bệnh BHYT và không đỡ đẻ thường tại trạm (</t>
    </r>
    <r>
      <rPr>
        <i/>
        <sz val="11"/>
        <rFont val="Times New Roman"/>
        <family val="1"/>
        <charset val="163"/>
        <scheme val="major"/>
      </rPr>
      <t>trừ trường hợp cấp cứu</t>
    </r>
    <r>
      <rPr>
        <sz val="11"/>
        <rFont val="Times New Roman"/>
        <family val="1"/>
        <charset val="163"/>
        <scheme val="major"/>
      </rPr>
      <t>).</t>
    </r>
  </si>
  <si>
    <r>
      <t xml:space="preserve">- Vùng 3: 0
- Vùng 2: 10 trạm, trong đó: 
+ 5 trạm thực hiện đầy đủ chức năng nhiệm vụ và khám chữa bệnh BHYT vì: nhân lực có đầy đủ cơ cấu, chủng loại; cơ sở vật chất, trang thiết bị đảm bảo; số ca đẻ tại trạm trung bình 16 ca/trạm/năm.
+ 5 trạm thực hiện các chức năng, nhiệm vụ và khám chữa bệnh BHYT nhưng không đỡ đẻ thường tại trạm </t>
    </r>
    <r>
      <rPr>
        <i/>
        <sz val="11"/>
        <rFont val="Times New Roman"/>
        <family val="1"/>
        <charset val="163"/>
        <scheme val="major"/>
      </rPr>
      <t>(trừ trường hợp cấp cứu)</t>
    </r>
    <r>
      <rPr>
        <sz val="11"/>
        <rFont val="Times New Roman"/>
        <family val="1"/>
        <charset val="163"/>
        <scheme val="major"/>
      </rPr>
      <t xml:space="preserve">.
- Vùng 1: 11 trạm, trong đó:
+ 01 trạm khám chữa bệnh BHYT nhưng không đỡ đẻ thường tại trạm (trừ trường hợp cấp cứu).
+ 10 trạm không khám chữa bệnh BHYT và không đỡ đẻ thường tại trạm </t>
    </r>
    <r>
      <rPr>
        <i/>
        <sz val="11"/>
        <rFont val="Times New Roman"/>
        <family val="1"/>
        <charset val="163"/>
        <scheme val="major"/>
      </rPr>
      <t>(trừ trường hợp cấp cứu)</t>
    </r>
    <r>
      <rPr>
        <sz val="11"/>
        <rFont val="Times New Roman"/>
        <family val="1"/>
        <charset val="163"/>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</si>
</sst>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1" x14ac:knownFonts="1">
    <font>
      <sz val="11"/>
      <color theme="1"/>
      <name val="Arial"/>
      <family val="2"/>
      <charset val="163"/>
      <scheme val="minor"/>
    </font>
    <font>
      <b/>
      <sz val="12"/>
      <name val="Times New Roman"/>
      <family val="1"/>
      <charset val="163"/>
      <scheme val="major"/>
    </font>
    <font>
      <sz val="12"/>
      <name val="Times New Roman"/>
      <family val="1"/>
      <charset val="163"/>
      <scheme val="major"/>
    </font>
    <font>
      <sz val="11"/>
      <color theme="1"/>
      <name val="Arial"/>
      <family val="2"/>
      <charset val="163"/>
      <scheme val="minor"/>
    </font>
    <font>
      <b/>
      <sz val="9"/>
      <name val="Times New Roman"/>
      <family val="1"/>
      <charset val="163"/>
      <scheme val="major"/>
    </font>
    <font>
      <b/>
      <sz val="11"/>
      <name val="Times New Roman"/>
      <family val="1"/>
      <charset val="163"/>
      <scheme val="major"/>
    </font>
    <font>
      <sz val="11"/>
      <name val="Times New Roman"/>
      <family val="1"/>
      <charset val="163"/>
      <scheme val="major"/>
    </font>
    <font>
      <sz val="11"/>
      <name val="Times New Roman"/>
      <family val="1"/>
      <charset val="163"/>
    </font>
    <font>
      <i/>
      <sz val="11"/>
      <name val="Times New Roman"/>
      <family val="1"/>
      <charset val="163"/>
      <scheme val="major"/>
    </font>
    <font>
      <sz val="11"/>
      <name val="Calibri"/>
      <family val="2"/>
      <charset val="163"/>
    </font>
    <font>
      <sz val="14.3"/>
      <name val="Times New Roman"/>
      <family val="1"/>
      <charset val="163"/>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38">
    <xf numFmtId="0" fontId="0" fillId="0" borderId="0" xfId="0"/>
    <xf numFmtId="0" fontId="2" fillId="0" borderId="0" xfId="0"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5" fillId="0" borderId="0" xfId="0" applyFont="1" applyFill="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164" fontId="5" fillId="2" borderId="1" xfId="1" applyNumberFormat="1" applyFont="1" applyFill="1" applyBorder="1" applyAlignment="1">
      <alignment horizontal="center" vertical="center" wrapText="1"/>
    </xf>
    <xf numFmtId="0" fontId="5" fillId="2" borderId="0" xfId="0" applyFont="1" applyFill="1" applyAlignme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164" fontId="6"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0" xfId="0" applyFont="1" applyFill="1" applyAlignment="1">
      <alignment vertical="center" wrapText="1"/>
    </xf>
    <xf numFmtId="0" fontId="6" fillId="0" borderId="0" xfId="0" applyFont="1" applyFill="1" applyAlignment="1">
      <alignment vertical="center" wrapText="1"/>
    </xf>
    <xf numFmtId="0" fontId="6" fillId="2" borderId="0" xfId="0" applyFont="1" applyFill="1" applyAlignment="1">
      <alignment vertical="center" wrapText="1"/>
    </xf>
    <xf numFmtId="0" fontId="6" fillId="0" borderId="1" xfId="0" applyFont="1" applyFill="1" applyBorder="1" applyAlignment="1">
      <alignment vertical="center" wrapText="1"/>
    </xf>
    <xf numFmtId="164" fontId="6" fillId="0" borderId="0" xfId="1" applyNumberFormat="1" applyFont="1" applyFill="1" applyAlignment="1">
      <alignment horizontal="righ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2" xfId="0" quotePrefix="1" applyFont="1" applyFill="1" applyBorder="1" applyAlignment="1">
      <alignment horizontal="left" vertical="top" wrapText="1"/>
    </xf>
    <xf numFmtId="0" fontId="6" fillId="0" borderId="3" xfId="0" quotePrefix="1" applyFont="1" applyFill="1" applyBorder="1" applyAlignment="1">
      <alignment horizontal="left" vertical="top" wrapText="1"/>
    </xf>
    <xf numFmtId="0" fontId="6" fillId="0" borderId="4" xfId="0" quotePrefix="1"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 xfId="0" quotePrefix="1" applyFont="1" applyFill="1" applyBorder="1" applyAlignment="1">
      <alignment horizontal="left" vertical="center" wrapText="1"/>
    </xf>
    <xf numFmtId="0" fontId="6" fillId="0" borderId="3" xfId="0" quotePrefix="1"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tabSelected="1" topLeftCell="A88" zoomScale="130" zoomScaleNormal="130" workbookViewId="0">
      <selection activeCell="L119" sqref="L119"/>
    </sheetView>
  </sheetViews>
  <sheetFormatPr defaultColWidth="9" defaultRowHeight="15.75" x14ac:dyDescent="0.2"/>
  <cols>
    <col min="1" max="1" width="3.375" style="1" customWidth="1"/>
    <col min="2" max="2" width="17" style="1" customWidth="1"/>
    <col min="3" max="3" width="10" style="1" customWidth="1"/>
    <col min="4" max="4" width="6.375" style="1" customWidth="1"/>
    <col min="5" max="6" width="4.625" style="1" customWidth="1"/>
    <col min="7" max="7" width="5.625" style="1" customWidth="1"/>
    <col min="8" max="8" width="4.625" style="1" customWidth="1"/>
    <col min="9" max="10" width="6.625" style="1" customWidth="1"/>
    <col min="11" max="11" width="8.125" style="1" customWidth="1"/>
    <col min="12" max="12" width="6.375" style="1" customWidth="1"/>
    <col min="13" max="13" width="39.125" style="1" customWidth="1"/>
    <col min="14" max="16384" width="9" style="1"/>
  </cols>
  <sheetData>
    <row r="1" spans="1:14" x14ac:dyDescent="0.2">
      <c r="A1" s="36" t="s">
        <v>147</v>
      </c>
      <c r="B1" s="36"/>
      <c r="C1" s="36"/>
      <c r="D1" s="36"/>
      <c r="E1" s="36"/>
      <c r="F1" s="36"/>
      <c r="G1" s="36"/>
      <c r="H1" s="36"/>
      <c r="I1" s="36"/>
      <c r="J1" s="36"/>
      <c r="K1" s="36"/>
      <c r="L1" s="36"/>
      <c r="M1" s="36"/>
    </row>
    <row r="2" spans="1:14" s="2" customFormat="1" x14ac:dyDescent="0.2">
      <c r="A2" s="36" t="s">
        <v>11</v>
      </c>
      <c r="B2" s="36"/>
      <c r="C2" s="36"/>
      <c r="D2" s="36"/>
      <c r="E2" s="36"/>
      <c r="F2" s="36"/>
      <c r="G2" s="36"/>
      <c r="H2" s="36"/>
      <c r="I2" s="36"/>
      <c r="J2" s="36"/>
      <c r="K2" s="36"/>
      <c r="L2" s="36"/>
      <c r="M2" s="36"/>
    </row>
    <row r="3" spans="1:14" ht="9.75" customHeight="1" x14ac:dyDescent="0.2">
      <c r="A3" s="3"/>
      <c r="B3" s="3"/>
      <c r="C3" s="3"/>
      <c r="D3" s="3"/>
      <c r="E3" s="3"/>
      <c r="F3" s="3"/>
      <c r="G3" s="3"/>
      <c r="H3" s="3"/>
      <c r="I3" s="3"/>
      <c r="J3" s="3"/>
      <c r="K3" s="3"/>
      <c r="L3" s="3"/>
    </row>
    <row r="4" spans="1:14" s="4" customFormat="1" ht="26.25" customHeight="1" x14ac:dyDescent="0.2">
      <c r="A4" s="37" t="s">
        <v>0</v>
      </c>
      <c r="B4" s="37" t="s">
        <v>114</v>
      </c>
      <c r="C4" s="37" t="s">
        <v>15</v>
      </c>
      <c r="D4" s="37" t="s">
        <v>139</v>
      </c>
      <c r="E4" s="37" t="s">
        <v>2</v>
      </c>
      <c r="F4" s="37" t="s">
        <v>12</v>
      </c>
      <c r="G4" s="37"/>
      <c r="H4" s="37"/>
      <c r="I4" s="33" t="s">
        <v>146</v>
      </c>
      <c r="J4" s="34"/>
      <c r="K4" s="34"/>
      <c r="L4" s="35"/>
      <c r="M4" s="23" t="s">
        <v>148</v>
      </c>
    </row>
    <row r="5" spans="1:14" s="4" customFormat="1" ht="19.5" customHeight="1" x14ac:dyDescent="0.2">
      <c r="A5" s="37"/>
      <c r="B5" s="37"/>
      <c r="C5" s="37"/>
      <c r="D5" s="37"/>
      <c r="E5" s="37"/>
      <c r="F5" s="37" t="s">
        <v>140</v>
      </c>
      <c r="G5" s="37" t="s">
        <v>141</v>
      </c>
      <c r="H5" s="37" t="s">
        <v>142</v>
      </c>
      <c r="I5" s="37" t="s">
        <v>13</v>
      </c>
      <c r="J5" s="37"/>
      <c r="K5" s="37" t="s">
        <v>14</v>
      </c>
      <c r="L5" s="37"/>
      <c r="M5" s="24"/>
    </row>
    <row r="6" spans="1:14" s="4" customFormat="1" ht="52.5" customHeight="1" x14ac:dyDescent="0.2">
      <c r="A6" s="37"/>
      <c r="B6" s="37"/>
      <c r="C6" s="37"/>
      <c r="D6" s="37"/>
      <c r="E6" s="37"/>
      <c r="F6" s="37"/>
      <c r="G6" s="37"/>
      <c r="H6" s="37"/>
      <c r="I6" s="5" t="s">
        <v>143</v>
      </c>
      <c r="J6" s="5" t="s">
        <v>144</v>
      </c>
      <c r="K6" s="5" t="s">
        <v>145</v>
      </c>
      <c r="L6" s="5" t="s">
        <v>144</v>
      </c>
      <c r="M6" s="25"/>
    </row>
    <row r="7" spans="1:14" s="8" customFormat="1" ht="15" customHeight="1" x14ac:dyDescent="0.2">
      <c r="A7" s="6"/>
      <c r="B7" s="6" t="s">
        <v>10</v>
      </c>
      <c r="C7" s="7">
        <f>C8+C28+C47+C71+C89+C108</f>
        <v>855455</v>
      </c>
      <c r="D7" s="6"/>
      <c r="E7" s="6"/>
      <c r="F7" s="6">
        <f t="shared" ref="F7:L7" si="0">F8+F28+F47+F71+F89+F108</f>
        <v>103</v>
      </c>
      <c r="G7" s="6">
        <f t="shared" si="0"/>
        <v>13</v>
      </c>
      <c r="H7" s="6">
        <f t="shared" si="0"/>
        <v>100</v>
      </c>
      <c r="I7" s="6">
        <f t="shared" si="0"/>
        <v>106</v>
      </c>
      <c r="J7" s="6">
        <f t="shared" si="0"/>
        <v>10</v>
      </c>
      <c r="K7" s="6">
        <f t="shared" si="0"/>
        <v>54</v>
      </c>
      <c r="L7" s="6">
        <f t="shared" si="0"/>
        <v>62</v>
      </c>
      <c r="M7" s="6"/>
    </row>
    <row r="8" spans="1:14" s="12" customFormat="1" ht="15" customHeight="1" x14ac:dyDescent="0.2">
      <c r="A8" s="9" t="s">
        <v>4</v>
      </c>
      <c r="B8" s="10" t="s">
        <v>115</v>
      </c>
      <c r="C8" s="11">
        <f>SUM(C9:C27)</f>
        <v>146333</v>
      </c>
      <c r="D8" s="9"/>
      <c r="E8" s="9"/>
      <c r="F8" s="9">
        <f>COUNTA(F9:F27)</f>
        <v>19</v>
      </c>
      <c r="G8" s="9">
        <f t="shared" ref="G8:L8" si="1">COUNTA(G9:G27)</f>
        <v>0</v>
      </c>
      <c r="H8" s="9">
        <f t="shared" si="1"/>
        <v>18</v>
      </c>
      <c r="I8" s="9">
        <f t="shared" si="1"/>
        <v>16</v>
      </c>
      <c r="J8" s="9">
        <f t="shared" si="1"/>
        <v>3</v>
      </c>
      <c r="K8" s="9">
        <f t="shared" si="1"/>
        <v>10</v>
      </c>
      <c r="L8" s="9">
        <f t="shared" si="1"/>
        <v>9</v>
      </c>
      <c r="M8" s="9"/>
    </row>
    <row r="9" spans="1:14" s="8" customFormat="1" ht="15" x14ac:dyDescent="0.2">
      <c r="A9" s="13">
        <v>1</v>
      </c>
      <c r="B9" s="14" t="s">
        <v>16</v>
      </c>
      <c r="C9" s="15">
        <v>6425</v>
      </c>
      <c r="D9" s="13">
        <v>18</v>
      </c>
      <c r="E9" s="13">
        <v>3</v>
      </c>
      <c r="F9" s="13" t="s">
        <v>1</v>
      </c>
      <c r="G9" s="13"/>
      <c r="H9" s="13" t="s">
        <v>1</v>
      </c>
      <c r="I9" s="13" t="s">
        <v>1</v>
      </c>
      <c r="J9" s="13"/>
      <c r="K9" s="13" t="s">
        <v>1</v>
      </c>
      <c r="L9" s="13"/>
      <c r="M9" s="26" t="s">
        <v>150</v>
      </c>
    </row>
    <row r="10" spans="1:14" s="8" customFormat="1" ht="15" x14ac:dyDescent="0.2">
      <c r="A10" s="13">
        <v>2</v>
      </c>
      <c r="B10" s="14" t="s">
        <v>17</v>
      </c>
      <c r="C10" s="15">
        <v>8601</v>
      </c>
      <c r="D10" s="13">
        <v>15</v>
      </c>
      <c r="E10" s="13">
        <v>3</v>
      </c>
      <c r="F10" s="13" t="s">
        <v>1</v>
      </c>
      <c r="G10" s="13"/>
      <c r="H10" s="13" t="s">
        <v>1</v>
      </c>
      <c r="I10" s="13" t="s">
        <v>1</v>
      </c>
      <c r="J10" s="13"/>
      <c r="K10" s="13" t="s">
        <v>1</v>
      </c>
      <c r="L10" s="13"/>
      <c r="M10" s="27"/>
      <c r="N10" s="12"/>
    </row>
    <row r="11" spans="1:14" s="8" customFormat="1" ht="15" x14ac:dyDescent="0.2">
      <c r="A11" s="13">
        <v>3</v>
      </c>
      <c r="B11" s="14" t="s">
        <v>18</v>
      </c>
      <c r="C11" s="15">
        <v>13750</v>
      </c>
      <c r="D11" s="13">
        <v>12</v>
      </c>
      <c r="E11" s="13">
        <v>2</v>
      </c>
      <c r="F11" s="13" t="s">
        <v>1</v>
      </c>
      <c r="G11" s="13"/>
      <c r="H11" s="13" t="s">
        <v>1</v>
      </c>
      <c r="I11" s="13" t="s">
        <v>1</v>
      </c>
      <c r="J11" s="13"/>
      <c r="K11" s="13" t="s">
        <v>1</v>
      </c>
      <c r="L11" s="13"/>
      <c r="M11" s="27"/>
    </row>
    <row r="12" spans="1:14" s="8" customFormat="1" ht="15" x14ac:dyDescent="0.2">
      <c r="A12" s="13">
        <v>4</v>
      </c>
      <c r="B12" s="14" t="s">
        <v>19</v>
      </c>
      <c r="C12" s="15">
        <v>1136</v>
      </c>
      <c r="D12" s="13">
        <v>10</v>
      </c>
      <c r="E12" s="13">
        <v>2</v>
      </c>
      <c r="F12" s="13" t="s">
        <v>1</v>
      </c>
      <c r="G12" s="13"/>
      <c r="H12" s="13" t="s">
        <v>1</v>
      </c>
      <c r="I12" s="13" t="s">
        <v>1</v>
      </c>
      <c r="J12" s="13"/>
      <c r="K12" s="13" t="s">
        <v>1</v>
      </c>
      <c r="L12" s="13"/>
      <c r="M12" s="27"/>
    </row>
    <row r="13" spans="1:14" s="8" customFormat="1" ht="15" x14ac:dyDescent="0.2">
      <c r="A13" s="13">
        <v>5</v>
      </c>
      <c r="B13" s="14" t="s">
        <v>20</v>
      </c>
      <c r="C13" s="15">
        <v>8035</v>
      </c>
      <c r="D13" s="13">
        <v>8</v>
      </c>
      <c r="E13" s="13">
        <v>2</v>
      </c>
      <c r="F13" s="13" t="s">
        <v>1</v>
      </c>
      <c r="G13" s="13"/>
      <c r="H13" s="13" t="s">
        <v>1</v>
      </c>
      <c r="I13" s="13" t="s">
        <v>1</v>
      </c>
      <c r="J13" s="13"/>
      <c r="K13" s="13" t="s">
        <v>1</v>
      </c>
      <c r="L13" s="13"/>
      <c r="M13" s="27"/>
    </row>
    <row r="14" spans="1:14" s="8" customFormat="1" ht="15" x14ac:dyDescent="0.2">
      <c r="A14" s="13">
        <v>6</v>
      </c>
      <c r="B14" s="14" t="s">
        <v>21</v>
      </c>
      <c r="C14" s="15">
        <v>9670</v>
      </c>
      <c r="D14" s="13">
        <v>5</v>
      </c>
      <c r="E14" s="13">
        <v>2</v>
      </c>
      <c r="F14" s="13" t="s">
        <v>1</v>
      </c>
      <c r="G14" s="13"/>
      <c r="H14" s="13" t="s">
        <v>1</v>
      </c>
      <c r="I14" s="13" t="s">
        <v>1</v>
      </c>
      <c r="J14" s="13"/>
      <c r="K14" s="13" t="s">
        <v>1</v>
      </c>
      <c r="L14" s="13"/>
      <c r="M14" s="27"/>
    </row>
    <row r="15" spans="1:14" s="8" customFormat="1" ht="15" x14ac:dyDescent="0.2">
      <c r="A15" s="13">
        <v>7</v>
      </c>
      <c r="B15" s="14" t="s">
        <v>22</v>
      </c>
      <c r="C15" s="15">
        <v>9060</v>
      </c>
      <c r="D15" s="13">
        <v>7</v>
      </c>
      <c r="E15" s="13">
        <v>2</v>
      </c>
      <c r="F15" s="13" t="s">
        <v>1</v>
      </c>
      <c r="G15" s="13"/>
      <c r="H15" s="13" t="s">
        <v>1</v>
      </c>
      <c r="I15" s="13" t="s">
        <v>1</v>
      </c>
      <c r="J15" s="13"/>
      <c r="K15" s="13" t="s">
        <v>1</v>
      </c>
      <c r="L15" s="13"/>
      <c r="M15" s="27"/>
    </row>
    <row r="16" spans="1:14" s="8" customFormat="1" ht="15" x14ac:dyDescent="0.2">
      <c r="A16" s="13">
        <v>8</v>
      </c>
      <c r="B16" s="14" t="s">
        <v>23</v>
      </c>
      <c r="C16" s="15">
        <v>12076</v>
      </c>
      <c r="D16" s="13">
        <v>9</v>
      </c>
      <c r="E16" s="13">
        <v>2</v>
      </c>
      <c r="F16" s="13" t="s">
        <v>1</v>
      </c>
      <c r="G16" s="13"/>
      <c r="H16" s="13" t="s">
        <v>1</v>
      </c>
      <c r="I16" s="13" t="s">
        <v>1</v>
      </c>
      <c r="J16" s="13"/>
      <c r="K16" s="13" t="s">
        <v>1</v>
      </c>
      <c r="L16" s="13"/>
      <c r="M16" s="27"/>
    </row>
    <row r="17" spans="1:13" s="8" customFormat="1" ht="15" x14ac:dyDescent="0.2">
      <c r="A17" s="13">
        <v>9</v>
      </c>
      <c r="B17" s="14" t="s">
        <v>24</v>
      </c>
      <c r="C17" s="15">
        <v>8654</v>
      </c>
      <c r="D17" s="13">
        <v>10</v>
      </c>
      <c r="E17" s="13">
        <v>2</v>
      </c>
      <c r="F17" s="13" t="s">
        <v>1</v>
      </c>
      <c r="G17" s="13"/>
      <c r="H17" s="13" t="s">
        <v>1</v>
      </c>
      <c r="I17" s="13" t="s">
        <v>1</v>
      </c>
      <c r="J17" s="13"/>
      <c r="K17" s="13" t="s">
        <v>1</v>
      </c>
      <c r="L17" s="13"/>
      <c r="M17" s="27"/>
    </row>
    <row r="18" spans="1:13" s="8" customFormat="1" ht="15" x14ac:dyDescent="0.2">
      <c r="A18" s="13">
        <v>10</v>
      </c>
      <c r="B18" s="14" t="s">
        <v>25</v>
      </c>
      <c r="C18" s="15">
        <v>9993</v>
      </c>
      <c r="D18" s="13">
        <v>12</v>
      </c>
      <c r="E18" s="13">
        <v>2</v>
      </c>
      <c r="F18" s="13" t="s">
        <v>1</v>
      </c>
      <c r="G18" s="13"/>
      <c r="H18" s="13" t="s">
        <v>1</v>
      </c>
      <c r="I18" s="13" t="s">
        <v>1</v>
      </c>
      <c r="J18" s="13"/>
      <c r="K18" s="13" t="s">
        <v>1</v>
      </c>
      <c r="L18" s="13"/>
      <c r="M18" s="27"/>
    </row>
    <row r="19" spans="1:13" s="8" customFormat="1" ht="15" x14ac:dyDescent="0.2">
      <c r="A19" s="13">
        <v>11</v>
      </c>
      <c r="B19" s="14" t="s">
        <v>26</v>
      </c>
      <c r="C19" s="15">
        <v>5155</v>
      </c>
      <c r="D19" s="13">
        <v>10</v>
      </c>
      <c r="E19" s="13">
        <v>2</v>
      </c>
      <c r="F19" s="13" t="s">
        <v>1</v>
      </c>
      <c r="G19" s="13"/>
      <c r="H19" s="13" t="s">
        <v>1</v>
      </c>
      <c r="I19" s="13" t="s">
        <v>1</v>
      </c>
      <c r="J19" s="13"/>
      <c r="K19" s="13"/>
      <c r="L19" s="13" t="s">
        <v>1</v>
      </c>
      <c r="M19" s="27"/>
    </row>
    <row r="20" spans="1:13" s="8" customFormat="1" ht="15" x14ac:dyDescent="0.2">
      <c r="A20" s="13">
        <v>12</v>
      </c>
      <c r="B20" s="14" t="s">
        <v>27</v>
      </c>
      <c r="C20" s="15">
        <v>7246</v>
      </c>
      <c r="D20" s="13">
        <v>7</v>
      </c>
      <c r="E20" s="13">
        <v>2</v>
      </c>
      <c r="F20" s="13" t="s">
        <v>1</v>
      </c>
      <c r="G20" s="13"/>
      <c r="H20" s="13" t="s">
        <v>1</v>
      </c>
      <c r="I20" s="13" t="s">
        <v>1</v>
      </c>
      <c r="J20" s="13"/>
      <c r="K20" s="13"/>
      <c r="L20" s="13" t="s">
        <v>1</v>
      </c>
      <c r="M20" s="27"/>
    </row>
    <row r="21" spans="1:13" s="8" customFormat="1" ht="15" x14ac:dyDescent="0.2">
      <c r="A21" s="13">
        <v>13</v>
      </c>
      <c r="B21" s="14" t="s">
        <v>28</v>
      </c>
      <c r="C21" s="15">
        <v>6736</v>
      </c>
      <c r="D21" s="13">
        <v>4</v>
      </c>
      <c r="E21" s="13">
        <v>2</v>
      </c>
      <c r="F21" s="13" t="s">
        <v>1</v>
      </c>
      <c r="G21" s="13"/>
      <c r="H21" s="13" t="s">
        <v>1</v>
      </c>
      <c r="I21" s="13" t="s">
        <v>1</v>
      </c>
      <c r="J21" s="13"/>
      <c r="K21" s="13"/>
      <c r="L21" s="13" t="s">
        <v>1</v>
      </c>
      <c r="M21" s="27"/>
    </row>
    <row r="22" spans="1:13" s="8" customFormat="1" ht="15" x14ac:dyDescent="0.2">
      <c r="A22" s="13">
        <v>14</v>
      </c>
      <c r="B22" s="14" t="s">
        <v>29</v>
      </c>
      <c r="C22" s="15">
        <v>8025</v>
      </c>
      <c r="D22" s="13">
        <v>5</v>
      </c>
      <c r="E22" s="13">
        <v>2</v>
      </c>
      <c r="F22" s="13" t="s">
        <v>1</v>
      </c>
      <c r="G22" s="13"/>
      <c r="H22" s="13" t="s">
        <v>1</v>
      </c>
      <c r="I22" s="13" t="s">
        <v>1</v>
      </c>
      <c r="J22" s="13"/>
      <c r="K22" s="13"/>
      <c r="L22" s="13" t="s">
        <v>1</v>
      </c>
      <c r="M22" s="27"/>
    </row>
    <row r="23" spans="1:13" s="8" customFormat="1" ht="15" x14ac:dyDescent="0.2">
      <c r="A23" s="13">
        <v>15</v>
      </c>
      <c r="B23" s="14" t="s">
        <v>30</v>
      </c>
      <c r="C23" s="15">
        <v>7356</v>
      </c>
      <c r="D23" s="13">
        <v>4</v>
      </c>
      <c r="E23" s="13">
        <v>2</v>
      </c>
      <c r="F23" s="13" t="s">
        <v>1</v>
      </c>
      <c r="G23" s="13"/>
      <c r="H23" s="13" t="s">
        <v>1</v>
      </c>
      <c r="I23" s="13" t="s">
        <v>1</v>
      </c>
      <c r="J23" s="13"/>
      <c r="K23" s="13"/>
      <c r="L23" s="13" t="s">
        <v>1</v>
      </c>
      <c r="M23" s="27"/>
    </row>
    <row r="24" spans="1:13" s="8" customFormat="1" ht="15" x14ac:dyDescent="0.2">
      <c r="A24" s="13">
        <v>16</v>
      </c>
      <c r="B24" s="14" t="s">
        <v>31</v>
      </c>
      <c r="C24" s="15">
        <v>6457</v>
      </c>
      <c r="D24" s="13">
        <v>12</v>
      </c>
      <c r="E24" s="13">
        <v>2</v>
      </c>
      <c r="F24" s="13" t="s">
        <v>1</v>
      </c>
      <c r="G24" s="13"/>
      <c r="H24" s="13" t="s">
        <v>1</v>
      </c>
      <c r="I24" s="13" t="s">
        <v>1</v>
      </c>
      <c r="J24" s="13"/>
      <c r="K24" s="13"/>
      <c r="L24" s="13" t="s">
        <v>1</v>
      </c>
      <c r="M24" s="27"/>
    </row>
    <row r="25" spans="1:13" s="8" customFormat="1" ht="15" x14ac:dyDescent="0.2">
      <c r="A25" s="13">
        <v>17</v>
      </c>
      <c r="B25" s="14" t="s">
        <v>32</v>
      </c>
      <c r="C25" s="15">
        <v>7254</v>
      </c>
      <c r="D25" s="13">
        <v>1.2</v>
      </c>
      <c r="E25" s="13">
        <v>1</v>
      </c>
      <c r="F25" s="13" t="s">
        <v>1</v>
      </c>
      <c r="G25" s="13"/>
      <c r="H25" s="13" t="s">
        <v>1</v>
      </c>
      <c r="I25" s="13"/>
      <c r="J25" s="13" t="s">
        <v>1</v>
      </c>
      <c r="K25" s="13"/>
      <c r="L25" s="13" t="s">
        <v>1</v>
      </c>
      <c r="M25" s="27"/>
    </row>
    <row r="26" spans="1:13" s="8" customFormat="1" ht="15" x14ac:dyDescent="0.2">
      <c r="A26" s="13">
        <v>18</v>
      </c>
      <c r="B26" s="14" t="s">
        <v>33</v>
      </c>
      <c r="C26" s="15">
        <v>3572</v>
      </c>
      <c r="D26" s="13">
        <v>2</v>
      </c>
      <c r="E26" s="13">
        <v>1</v>
      </c>
      <c r="F26" s="13" t="s">
        <v>1</v>
      </c>
      <c r="G26" s="13"/>
      <c r="H26" s="13" t="s">
        <v>1</v>
      </c>
      <c r="I26" s="13"/>
      <c r="J26" s="16" t="s">
        <v>1</v>
      </c>
      <c r="K26" s="13"/>
      <c r="L26" s="13" t="s">
        <v>1</v>
      </c>
      <c r="M26" s="27"/>
    </row>
    <row r="27" spans="1:13" s="8" customFormat="1" ht="15" x14ac:dyDescent="0.2">
      <c r="A27" s="13">
        <v>19</v>
      </c>
      <c r="B27" s="14" t="s">
        <v>116</v>
      </c>
      <c r="C27" s="15">
        <v>7132</v>
      </c>
      <c r="D27" s="13">
        <v>0.5</v>
      </c>
      <c r="E27" s="13">
        <v>1</v>
      </c>
      <c r="F27" s="13" t="s">
        <v>1</v>
      </c>
      <c r="G27" s="13"/>
      <c r="H27" s="13"/>
      <c r="I27" s="13"/>
      <c r="J27" s="13" t="s">
        <v>1</v>
      </c>
      <c r="K27" s="13"/>
      <c r="L27" s="13" t="s">
        <v>1</v>
      </c>
      <c r="M27" s="28"/>
    </row>
    <row r="28" spans="1:13" s="12" customFormat="1" ht="15" customHeight="1" x14ac:dyDescent="0.2">
      <c r="A28" s="9" t="s">
        <v>5</v>
      </c>
      <c r="B28" s="10" t="s">
        <v>117</v>
      </c>
      <c r="C28" s="11">
        <f>SUM(C29:C46)</f>
        <v>124074</v>
      </c>
      <c r="D28" s="9"/>
      <c r="E28" s="9"/>
      <c r="F28" s="9">
        <f>COUNTA(F29:F46)</f>
        <v>18</v>
      </c>
      <c r="G28" s="9">
        <f t="shared" ref="G28:L28" si="2">COUNTA(G29:G46)</f>
        <v>0</v>
      </c>
      <c r="H28" s="9">
        <f t="shared" si="2"/>
        <v>17</v>
      </c>
      <c r="I28" s="9">
        <f t="shared" si="2"/>
        <v>18</v>
      </c>
      <c r="J28" s="9">
        <f t="shared" si="2"/>
        <v>0</v>
      </c>
      <c r="K28" s="9">
        <f t="shared" si="2"/>
        <v>7</v>
      </c>
      <c r="L28" s="9">
        <f t="shared" si="2"/>
        <v>11</v>
      </c>
      <c r="M28" s="9"/>
    </row>
    <row r="29" spans="1:13" s="8" customFormat="1" ht="16.5" customHeight="1" x14ac:dyDescent="0.2">
      <c r="A29" s="13">
        <v>1</v>
      </c>
      <c r="B29" s="14" t="s">
        <v>34</v>
      </c>
      <c r="C29" s="15">
        <v>9206</v>
      </c>
      <c r="D29" s="13">
        <v>5</v>
      </c>
      <c r="E29" s="13">
        <v>2</v>
      </c>
      <c r="F29" s="13" t="s">
        <v>1</v>
      </c>
      <c r="G29" s="13"/>
      <c r="H29" s="13" t="s">
        <v>1</v>
      </c>
      <c r="I29" s="13" t="s">
        <v>1</v>
      </c>
      <c r="J29" s="13"/>
      <c r="K29" s="13" t="s">
        <v>1</v>
      </c>
      <c r="L29" s="13"/>
      <c r="M29" s="31" t="s">
        <v>149</v>
      </c>
    </row>
    <row r="30" spans="1:13" s="8" customFormat="1" ht="15" x14ac:dyDescent="0.2">
      <c r="A30" s="13">
        <v>2</v>
      </c>
      <c r="B30" s="14" t="s">
        <v>35</v>
      </c>
      <c r="C30" s="15">
        <v>9939</v>
      </c>
      <c r="D30" s="13">
        <v>7</v>
      </c>
      <c r="E30" s="13">
        <v>2</v>
      </c>
      <c r="F30" s="13" t="s">
        <v>1</v>
      </c>
      <c r="G30" s="13"/>
      <c r="H30" s="13" t="s">
        <v>1</v>
      </c>
      <c r="I30" s="13" t="s">
        <v>1</v>
      </c>
      <c r="J30" s="13"/>
      <c r="K30" s="13" t="s">
        <v>1</v>
      </c>
      <c r="L30" s="13"/>
      <c r="M30" s="32"/>
    </row>
    <row r="31" spans="1:13" s="8" customFormat="1" ht="15" x14ac:dyDescent="0.2">
      <c r="A31" s="13">
        <v>3</v>
      </c>
      <c r="B31" s="14" t="s">
        <v>37</v>
      </c>
      <c r="C31" s="15">
        <v>7346</v>
      </c>
      <c r="D31" s="13">
        <v>12</v>
      </c>
      <c r="E31" s="13">
        <v>2</v>
      </c>
      <c r="F31" s="13" t="s">
        <v>1</v>
      </c>
      <c r="G31" s="13"/>
      <c r="H31" s="13" t="s">
        <v>1</v>
      </c>
      <c r="I31" s="13" t="s">
        <v>1</v>
      </c>
      <c r="J31" s="13"/>
      <c r="K31" s="13" t="s">
        <v>1</v>
      </c>
      <c r="L31" s="13"/>
      <c r="M31" s="32"/>
    </row>
    <row r="32" spans="1:13" s="8" customFormat="1" ht="15" x14ac:dyDescent="0.2">
      <c r="A32" s="13">
        <v>4</v>
      </c>
      <c r="B32" s="14" t="s">
        <v>38</v>
      </c>
      <c r="C32" s="15">
        <v>6607</v>
      </c>
      <c r="D32" s="13">
        <v>12</v>
      </c>
      <c r="E32" s="13">
        <v>2</v>
      </c>
      <c r="F32" s="13" t="s">
        <v>1</v>
      </c>
      <c r="G32" s="13"/>
      <c r="H32" s="13" t="s">
        <v>1</v>
      </c>
      <c r="I32" s="13" t="s">
        <v>1</v>
      </c>
      <c r="J32" s="13"/>
      <c r="K32" s="13" t="s">
        <v>1</v>
      </c>
      <c r="L32" s="13"/>
      <c r="M32" s="32"/>
    </row>
    <row r="33" spans="1:13" s="8" customFormat="1" ht="15" x14ac:dyDescent="0.2">
      <c r="A33" s="13">
        <v>5</v>
      </c>
      <c r="B33" s="14" t="s">
        <v>40</v>
      </c>
      <c r="C33" s="15">
        <v>5342</v>
      </c>
      <c r="D33" s="13">
        <v>10</v>
      </c>
      <c r="E33" s="13">
        <v>2</v>
      </c>
      <c r="F33" s="13" t="s">
        <v>1</v>
      </c>
      <c r="G33" s="13"/>
      <c r="H33" s="13" t="s">
        <v>1</v>
      </c>
      <c r="I33" s="13" t="s">
        <v>1</v>
      </c>
      <c r="J33" s="13"/>
      <c r="K33" s="13" t="s">
        <v>1</v>
      </c>
      <c r="L33" s="13"/>
      <c r="M33" s="32"/>
    </row>
    <row r="34" spans="1:13" s="8" customFormat="1" ht="15" x14ac:dyDescent="0.2">
      <c r="A34" s="13">
        <v>6</v>
      </c>
      <c r="B34" s="14" t="s">
        <v>44</v>
      </c>
      <c r="C34" s="15">
        <v>5864</v>
      </c>
      <c r="D34" s="13">
        <v>8</v>
      </c>
      <c r="E34" s="13">
        <v>2</v>
      </c>
      <c r="F34" s="13" t="s">
        <v>1</v>
      </c>
      <c r="G34" s="13"/>
      <c r="H34" s="13" t="s">
        <v>1</v>
      </c>
      <c r="I34" s="13" t="s">
        <v>1</v>
      </c>
      <c r="J34" s="13"/>
      <c r="K34" s="13" t="s">
        <v>1</v>
      </c>
      <c r="L34" s="13"/>
      <c r="M34" s="32"/>
    </row>
    <row r="35" spans="1:13" s="8" customFormat="1" ht="15.75" customHeight="1" x14ac:dyDescent="0.2">
      <c r="A35" s="13">
        <v>7</v>
      </c>
      <c r="B35" s="14" t="s">
        <v>36</v>
      </c>
      <c r="C35" s="15">
        <v>7470</v>
      </c>
      <c r="D35" s="13">
        <v>8</v>
      </c>
      <c r="E35" s="13">
        <v>2</v>
      </c>
      <c r="F35" s="13" t="s">
        <v>1</v>
      </c>
      <c r="G35" s="13"/>
      <c r="H35" s="13" t="s">
        <v>1</v>
      </c>
      <c r="I35" s="13" t="s">
        <v>1</v>
      </c>
      <c r="J35" s="13"/>
      <c r="K35" s="13"/>
      <c r="L35" s="13" t="s">
        <v>1</v>
      </c>
      <c r="M35" s="27" t="s">
        <v>151</v>
      </c>
    </row>
    <row r="36" spans="1:13" s="8" customFormat="1" ht="15" x14ac:dyDescent="0.2">
      <c r="A36" s="13">
        <v>8</v>
      </c>
      <c r="B36" s="14" t="s">
        <v>39</v>
      </c>
      <c r="C36" s="15">
        <v>6181</v>
      </c>
      <c r="D36" s="13">
        <v>6</v>
      </c>
      <c r="E36" s="13">
        <v>2</v>
      </c>
      <c r="F36" s="13" t="s">
        <v>1</v>
      </c>
      <c r="G36" s="13"/>
      <c r="H36" s="13" t="s">
        <v>1</v>
      </c>
      <c r="I36" s="13" t="s">
        <v>1</v>
      </c>
      <c r="J36" s="13"/>
      <c r="K36" s="13"/>
      <c r="L36" s="13" t="s">
        <v>1</v>
      </c>
      <c r="M36" s="27"/>
    </row>
    <row r="37" spans="1:13" s="8" customFormat="1" ht="15" x14ac:dyDescent="0.2">
      <c r="A37" s="13">
        <v>9</v>
      </c>
      <c r="B37" s="14" t="s">
        <v>41</v>
      </c>
      <c r="C37" s="15">
        <v>9565</v>
      </c>
      <c r="D37" s="13">
        <v>4</v>
      </c>
      <c r="E37" s="13">
        <v>2</v>
      </c>
      <c r="F37" s="13" t="s">
        <v>1</v>
      </c>
      <c r="G37" s="13"/>
      <c r="H37" s="13" t="s">
        <v>1</v>
      </c>
      <c r="I37" s="13" t="s">
        <v>1</v>
      </c>
      <c r="J37" s="13"/>
      <c r="K37" s="13"/>
      <c r="L37" s="13" t="s">
        <v>1</v>
      </c>
      <c r="M37" s="27"/>
    </row>
    <row r="38" spans="1:13" s="8" customFormat="1" ht="15" customHeight="1" x14ac:dyDescent="0.2">
      <c r="A38" s="13">
        <v>10</v>
      </c>
      <c r="B38" s="14" t="s">
        <v>118</v>
      </c>
      <c r="C38" s="15">
        <v>5562</v>
      </c>
      <c r="D38" s="13">
        <v>6</v>
      </c>
      <c r="E38" s="13">
        <v>2</v>
      </c>
      <c r="F38" s="13" t="s">
        <v>1</v>
      </c>
      <c r="G38" s="13"/>
      <c r="H38" s="13" t="s">
        <v>1</v>
      </c>
      <c r="I38" s="13" t="s">
        <v>1</v>
      </c>
      <c r="J38" s="13"/>
      <c r="K38" s="13"/>
      <c r="L38" s="13" t="s">
        <v>1</v>
      </c>
      <c r="M38" s="27"/>
    </row>
    <row r="39" spans="1:13" s="8" customFormat="1" ht="15" x14ac:dyDescent="0.2">
      <c r="A39" s="13">
        <v>11</v>
      </c>
      <c r="B39" s="14" t="s">
        <v>42</v>
      </c>
      <c r="C39" s="15">
        <v>3695</v>
      </c>
      <c r="D39" s="13">
        <v>6</v>
      </c>
      <c r="E39" s="13">
        <v>2</v>
      </c>
      <c r="F39" s="13" t="s">
        <v>1</v>
      </c>
      <c r="G39" s="13"/>
      <c r="H39" s="13" t="s">
        <v>1</v>
      </c>
      <c r="I39" s="13" t="s">
        <v>1</v>
      </c>
      <c r="J39" s="13"/>
      <c r="K39" s="13"/>
      <c r="L39" s="13" t="s">
        <v>1</v>
      </c>
      <c r="M39" s="27"/>
    </row>
    <row r="40" spans="1:13" s="8" customFormat="1" ht="15.75" customHeight="1" x14ac:dyDescent="0.2">
      <c r="A40" s="13">
        <v>12</v>
      </c>
      <c r="B40" s="14" t="s">
        <v>43</v>
      </c>
      <c r="C40" s="15">
        <v>8914</v>
      </c>
      <c r="D40" s="13">
        <v>7</v>
      </c>
      <c r="E40" s="13">
        <v>2</v>
      </c>
      <c r="F40" s="13" t="s">
        <v>1</v>
      </c>
      <c r="G40" s="13"/>
      <c r="H40" s="13" t="s">
        <v>1</v>
      </c>
      <c r="I40" s="13" t="s">
        <v>1</v>
      </c>
      <c r="J40" s="13"/>
      <c r="K40" s="13"/>
      <c r="L40" s="13" t="s">
        <v>1</v>
      </c>
      <c r="M40" s="27"/>
    </row>
    <row r="41" spans="1:13" s="8" customFormat="1" ht="15.75" customHeight="1" x14ac:dyDescent="0.2">
      <c r="A41" s="13">
        <v>13</v>
      </c>
      <c r="B41" s="14" t="s">
        <v>45</v>
      </c>
      <c r="C41" s="15">
        <v>4473</v>
      </c>
      <c r="D41" s="13">
        <v>4</v>
      </c>
      <c r="E41" s="13">
        <v>2</v>
      </c>
      <c r="F41" s="13" t="s">
        <v>1</v>
      </c>
      <c r="G41" s="13"/>
      <c r="H41" s="13" t="s">
        <v>1</v>
      </c>
      <c r="I41" s="13" t="s">
        <v>1</v>
      </c>
      <c r="J41" s="13"/>
      <c r="K41" s="13"/>
      <c r="L41" s="13" t="s">
        <v>1</v>
      </c>
      <c r="M41" s="27"/>
    </row>
    <row r="42" spans="1:13" s="8" customFormat="1" ht="15" x14ac:dyDescent="0.2">
      <c r="A42" s="13">
        <v>14</v>
      </c>
      <c r="B42" s="14" t="s">
        <v>46</v>
      </c>
      <c r="C42" s="15">
        <v>5901</v>
      </c>
      <c r="D42" s="13">
        <v>6</v>
      </c>
      <c r="E42" s="13">
        <v>2</v>
      </c>
      <c r="F42" s="13" t="s">
        <v>1</v>
      </c>
      <c r="G42" s="13"/>
      <c r="H42" s="13" t="s">
        <v>1</v>
      </c>
      <c r="I42" s="13" t="s">
        <v>1</v>
      </c>
      <c r="J42" s="13"/>
      <c r="K42" s="13"/>
      <c r="L42" s="13" t="s">
        <v>1</v>
      </c>
      <c r="M42" s="27"/>
    </row>
    <row r="43" spans="1:13" s="8" customFormat="1" ht="18.75" customHeight="1" x14ac:dyDescent="0.2">
      <c r="A43" s="13">
        <v>15</v>
      </c>
      <c r="B43" s="14" t="s">
        <v>47</v>
      </c>
      <c r="C43" s="15">
        <v>7243</v>
      </c>
      <c r="D43" s="13">
        <v>4</v>
      </c>
      <c r="E43" s="13">
        <v>2</v>
      </c>
      <c r="F43" s="13" t="s">
        <v>1</v>
      </c>
      <c r="G43" s="13"/>
      <c r="H43" s="13" t="s">
        <v>1</v>
      </c>
      <c r="I43" s="13" t="s">
        <v>1</v>
      </c>
      <c r="J43" s="13"/>
      <c r="K43" s="13"/>
      <c r="L43" s="13" t="s">
        <v>1</v>
      </c>
      <c r="M43" s="27"/>
    </row>
    <row r="44" spans="1:13" s="8" customFormat="1" ht="18.75" customHeight="1" x14ac:dyDescent="0.2">
      <c r="A44" s="13">
        <v>16</v>
      </c>
      <c r="B44" s="14" t="s">
        <v>49</v>
      </c>
      <c r="C44" s="15">
        <v>5435</v>
      </c>
      <c r="D44" s="13">
        <v>2</v>
      </c>
      <c r="E44" s="13">
        <v>1</v>
      </c>
      <c r="F44" s="13" t="s">
        <v>1</v>
      </c>
      <c r="G44" s="13"/>
      <c r="H44" s="13" t="s">
        <v>1</v>
      </c>
      <c r="I44" s="13" t="s">
        <v>1</v>
      </c>
      <c r="J44" s="13"/>
      <c r="K44" s="13" t="s">
        <v>1</v>
      </c>
      <c r="L44" s="13"/>
      <c r="M44" s="27"/>
    </row>
    <row r="45" spans="1:13" s="8" customFormat="1" ht="19.5" customHeight="1" x14ac:dyDescent="0.2">
      <c r="A45" s="13">
        <v>17</v>
      </c>
      <c r="B45" s="14" t="s">
        <v>48</v>
      </c>
      <c r="C45" s="15">
        <v>9921</v>
      </c>
      <c r="D45" s="13">
        <v>2.5</v>
      </c>
      <c r="E45" s="13">
        <v>1</v>
      </c>
      <c r="F45" s="13" t="s">
        <v>1</v>
      </c>
      <c r="G45" s="13"/>
      <c r="H45" s="13" t="s">
        <v>1</v>
      </c>
      <c r="I45" s="13" t="s">
        <v>1</v>
      </c>
      <c r="J45" s="13"/>
      <c r="K45" s="13"/>
      <c r="L45" s="13" t="s">
        <v>1</v>
      </c>
      <c r="M45" s="27"/>
    </row>
    <row r="46" spans="1:13" s="8" customFormat="1" ht="21.75" customHeight="1" x14ac:dyDescent="0.2">
      <c r="A46" s="13">
        <v>18</v>
      </c>
      <c r="B46" s="14" t="s">
        <v>119</v>
      </c>
      <c r="C46" s="15">
        <v>5410</v>
      </c>
      <c r="D46" s="13">
        <v>1.5</v>
      </c>
      <c r="E46" s="13">
        <v>1</v>
      </c>
      <c r="F46" s="16" t="s">
        <v>1</v>
      </c>
      <c r="G46" s="13"/>
      <c r="H46" s="16"/>
      <c r="I46" s="13" t="s">
        <v>1</v>
      </c>
      <c r="J46" s="13"/>
      <c r="K46" s="13"/>
      <c r="L46" s="13" t="s">
        <v>1</v>
      </c>
      <c r="M46" s="28"/>
    </row>
    <row r="47" spans="1:13" s="12" customFormat="1" ht="15.95" customHeight="1" x14ac:dyDescent="0.2">
      <c r="A47" s="9" t="s">
        <v>6</v>
      </c>
      <c r="B47" s="10" t="s">
        <v>120</v>
      </c>
      <c r="C47" s="11">
        <f>SUM(C48:C70)</f>
        <v>179041</v>
      </c>
      <c r="D47" s="9"/>
      <c r="E47" s="9"/>
      <c r="F47" s="9">
        <f>COUNTA(F48:F70)</f>
        <v>23</v>
      </c>
      <c r="G47" s="9">
        <f t="shared" ref="G47:L47" si="3">COUNTA(G48:G70)</f>
        <v>0</v>
      </c>
      <c r="H47" s="9">
        <f t="shared" si="3"/>
        <v>21</v>
      </c>
      <c r="I47" s="9">
        <f t="shared" si="3"/>
        <v>23</v>
      </c>
      <c r="J47" s="9">
        <f t="shared" si="3"/>
        <v>0</v>
      </c>
      <c r="K47" s="9">
        <f t="shared" si="3"/>
        <v>11</v>
      </c>
      <c r="L47" s="9">
        <f t="shared" si="3"/>
        <v>12</v>
      </c>
      <c r="M47" s="9"/>
    </row>
    <row r="48" spans="1:13" s="8" customFormat="1" ht="18" customHeight="1" x14ac:dyDescent="0.2">
      <c r="A48" s="13">
        <v>1</v>
      </c>
      <c r="B48" s="14" t="s">
        <v>50</v>
      </c>
      <c r="C48" s="15">
        <v>6342</v>
      </c>
      <c r="D48" s="13">
        <v>7</v>
      </c>
      <c r="E48" s="13">
        <v>2</v>
      </c>
      <c r="F48" s="13" t="s">
        <v>1</v>
      </c>
      <c r="G48" s="13"/>
      <c r="H48" s="13" t="s">
        <v>1</v>
      </c>
      <c r="I48" s="13" t="s">
        <v>1</v>
      </c>
      <c r="J48" s="13"/>
      <c r="K48" s="13" t="s">
        <v>1</v>
      </c>
      <c r="L48" s="13"/>
      <c r="M48" s="26" t="s">
        <v>152</v>
      </c>
    </row>
    <row r="49" spans="1:13" s="8" customFormat="1" ht="18" customHeight="1" x14ac:dyDescent="0.2">
      <c r="A49" s="13">
        <v>2</v>
      </c>
      <c r="B49" s="14" t="s">
        <v>51</v>
      </c>
      <c r="C49" s="15">
        <v>10405</v>
      </c>
      <c r="D49" s="13">
        <v>7</v>
      </c>
      <c r="E49" s="13">
        <v>2</v>
      </c>
      <c r="F49" s="13" t="s">
        <v>1</v>
      </c>
      <c r="G49" s="13"/>
      <c r="H49" s="13" t="s">
        <v>1</v>
      </c>
      <c r="I49" s="13" t="s">
        <v>1</v>
      </c>
      <c r="J49" s="13"/>
      <c r="K49" s="13" t="s">
        <v>1</v>
      </c>
      <c r="L49" s="13"/>
      <c r="M49" s="27"/>
    </row>
    <row r="50" spans="1:13" s="8" customFormat="1" ht="18" customHeight="1" x14ac:dyDescent="0.2">
      <c r="A50" s="13">
        <v>3</v>
      </c>
      <c r="B50" s="14" t="s">
        <v>52</v>
      </c>
      <c r="C50" s="15">
        <v>10340</v>
      </c>
      <c r="D50" s="13">
        <v>10</v>
      </c>
      <c r="E50" s="13">
        <v>2</v>
      </c>
      <c r="F50" s="13" t="s">
        <v>1</v>
      </c>
      <c r="G50" s="13"/>
      <c r="H50" s="13" t="s">
        <v>1</v>
      </c>
      <c r="I50" s="13" t="s">
        <v>1</v>
      </c>
      <c r="J50" s="13"/>
      <c r="K50" s="13" t="s">
        <v>1</v>
      </c>
      <c r="L50" s="13"/>
      <c r="M50" s="27"/>
    </row>
    <row r="51" spans="1:13" s="8" customFormat="1" ht="18" customHeight="1" x14ac:dyDescent="0.2">
      <c r="A51" s="13">
        <v>4</v>
      </c>
      <c r="B51" s="14" t="s">
        <v>53</v>
      </c>
      <c r="C51" s="15">
        <v>9324</v>
      </c>
      <c r="D51" s="13">
        <v>5</v>
      </c>
      <c r="E51" s="13">
        <v>2</v>
      </c>
      <c r="F51" s="13" t="s">
        <v>1</v>
      </c>
      <c r="G51" s="13"/>
      <c r="H51" s="13" t="s">
        <v>1</v>
      </c>
      <c r="I51" s="13" t="s">
        <v>1</v>
      </c>
      <c r="J51" s="13"/>
      <c r="K51" s="13" t="s">
        <v>1</v>
      </c>
      <c r="L51" s="13"/>
      <c r="M51" s="27"/>
    </row>
    <row r="52" spans="1:13" s="8" customFormat="1" ht="18" customHeight="1" x14ac:dyDescent="0.2">
      <c r="A52" s="13">
        <v>5</v>
      </c>
      <c r="B52" s="14" t="s">
        <v>113</v>
      </c>
      <c r="C52" s="15">
        <v>8513</v>
      </c>
      <c r="D52" s="13">
        <v>7</v>
      </c>
      <c r="E52" s="13">
        <v>2</v>
      </c>
      <c r="F52" s="13" t="s">
        <v>1</v>
      </c>
      <c r="G52" s="13"/>
      <c r="H52" s="13" t="s">
        <v>1</v>
      </c>
      <c r="I52" s="13" t="s">
        <v>1</v>
      </c>
      <c r="J52" s="13"/>
      <c r="K52" s="13" t="s">
        <v>1</v>
      </c>
      <c r="L52" s="13"/>
      <c r="M52" s="27"/>
    </row>
    <row r="53" spans="1:13" s="8" customFormat="1" ht="18" customHeight="1" x14ac:dyDescent="0.2">
      <c r="A53" s="13">
        <v>6</v>
      </c>
      <c r="B53" s="14" t="s">
        <v>112</v>
      </c>
      <c r="C53" s="15">
        <v>3769</v>
      </c>
      <c r="D53" s="13">
        <v>10</v>
      </c>
      <c r="E53" s="13">
        <v>2</v>
      </c>
      <c r="F53" s="13" t="s">
        <v>1</v>
      </c>
      <c r="G53" s="13"/>
      <c r="H53" s="13" t="s">
        <v>1</v>
      </c>
      <c r="I53" s="13" t="s">
        <v>1</v>
      </c>
      <c r="J53" s="13"/>
      <c r="K53" s="13" t="s">
        <v>1</v>
      </c>
      <c r="L53" s="13"/>
      <c r="M53" s="27"/>
    </row>
    <row r="54" spans="1:13" s="8" customFormat="1" ht="18" customHeight="1" x14ac:dyDescent="0.2">
      <c r="A54" s="13">
        <v>7</v>
      </c>
      <c r="B54" s="14" t="s">
        <v>111</v>
      </c>
      <c r="C54" s="15">
        <v>5818</v>
      </c>
      <c r="D54" s="13">
        <v>5</v>
      </c>
      <c r="E54" s="13">
        <v>2</v>
      </c>
      <c r="F54" s="13" t="s">
        <v>1</v>
      </c>
      <c r="G54" s="13"/>
      <c r="H54" s="13" t="s">
        <v>1</v>
      </c>
      <c r="I54" s="13" t="s">
        <v>1</v>
      </c>
      <c r="J54" s="13"/>
      <c r="K54" s="13" t="s">
        <v>1</v>
      </c>
      <c r="L54" s="13"/>
      <c r="M54" s="27"/>
    </row>
    <row r="55" spans="1:13" s="8" customFormat="1" ht="18" customHeight="1" x14ac:dyDescent="0.2">
      <c r="A55" s="13">
        <v>8</v>
      </c>
      <c r="B55" s="14" t="s">
        <v>110</v>
      </c>
      <c r="C55" s="15">
        <v>10187</v>
      </c>
      <c r="D55" s="13">
        <v>10</v>
      </c>
      <c r="E55" s="13">
        <v>2</v>
      </c>
      <c r="F55" s="13" t="s">
        <v>1</v>
      </c>
      <c r="G55" s="13"/>
      <c r="H55" s="13" t="s">
        <v>1</v>
      </c>
      <c r="I55" s="13" t="s">
        <v>1</v>
      </c>
      <c r="J55" s="13"/>
      <c r="K55" s="13" t="s">
        <v>1</v>
      </c>
      <c r="L55" s="13"/>
      <c r="M55" s="27"/>
    </row>
    <row r="56" spans="1:13" s="8" customFormat="1" ht="18" customHeight="1" x14ac:dyDescent="0.2">
      <c r="A56" s="13">
        <v>9</v>
      </c>
      <c r="B56" s="14" t="s">
        <v>55</v>
      </c>
      <c r="C56" s="15">
        <v>9225</v>
      </c>
      <c r="D56" s="13">
        <v>5</v>
      </c>
      <c r="E56" s="13">
        <v>2</v>
      </c>
      <c r="F56" s="13" t="s">
        <v>1</v>
      </c>
      <c r="G56" s="13"/>
      <c r="H56" s="13" t="s">
        <v>1</v>
      </c>
      <c r="I56" s="13" t="s">
        <v>1</v>
      </c>
      <c r="J56" s="13"/>
      <c r="K56" s="13" t="s">
        <v>1</v>
      </c>
      <c r="L56" s="13"/>
      <c r="M56" s="27"/>
    </row>
    <row r="57" spans="1:13" s="8" customFormat="1" ht="18" customHeight="1" x14ac:dyDescent="0.2">
      <c r="A57" s="13">
        <v>10</v>
      </c>
      <c r="B57" s="14" t="s">
        <v>63</v>
      </c>
      <c r="C57" s="15">
        <v>5020</v>
      </c>
      <c r="D57" s="13">
        <v>10</v>
      </c>
      <c r="E57" s="13">
        <v>2</v>
      </c>
      <c r="F57" s="13" t="s">
        <v>1</v>
      </c>
      <c r="G57" s="13"/>
      <c r="H57" s="13" t="s">
        <v>1</v>
      </c>
      <c r="I57" s="13" t="s">
        <v>1</v>
      </c>
      <c r="J57" s="13"/>
      <c r="K57" s="13" t="s">
        <v>1</v>
      </c>
      <c r="L57" s="13"/>
      <c r="M57" s="27"/>
    </row>
    <row r="58" spans="1:13" s="8" customFormat="1" ht="18" customHeight="1" x14ac:dyDescent="0.2">
      <c r="A58" s="13">
        <v>11</v>
      </c>
      <c r="B58" s="14" t="s">
        <v>54</v>
      </c>
      <c r="C58" s="15">
        <v>7855</v>
      </c>
      <c r="D58" s="13">
        <v>7</v>
      </c>
      <c r="E58" s="13">
        <v>2</v>
      </c>
      <c r="F58" s="13" t="s">
        <v>1</v>
      </c>
      <c r="G58" s="13"/>
      <c r="H58" s="13" t="s">
        <v>1</v>
      </c>
      <c r="I58" s="13" t="s">
        <v>1</v>
      </c>
      <c r="J58" s="13"/>
      <c r="K58" s="13"/>
      <c r="L58" s="13" t="s">
        <v>1</v>
      </c>
      <c r="M58" s="27"/>
    </row>
    <row r="59" spans="1:13" s="8" customFormat="1" ht="18" customHeight="1" x14ac:dyDescent="0.2">
      <c r="A59" s="13">
        <v>12</v>
      </c>
      <c r="B59" s="14" t="s">
        <v>56</v>
      </c>
      <c r="C59" s="15">
        <v>14120</v>
      </c>
      <c r="D59" s="13">
        <v>5</v>
      </c>
      <c r="E59" s="13">
        <v>2</v>
      </c>
      <c r="F59" s="13" t="s">
        <v>1</v>
      </c>
      <c r="G59" s="13"/>
      <c r="H59" s="13" t="s">
        <v>1</v>
      </c>
      <c r="I59" s="13" t="s">
        <v>1</v>
      </c>
      <c r="J59" s="13"/>
      <c r="K59" s="13"/>
      <c r="L59" s="13" t="s">
        <v>1</v>
      </c>
      <c r="M59" s="27"/>
    </row>
    <row r="60" spans="1:13" s="8" customFormat="1" ht="15.95" customHeight="1" x14ac:dyDescent="0.2">
      <c r="A60" s="13">
        <v>13</v>
      </c>
      <c r="B60" s="14" t="s">
        <v>57</v>
      </c>
      <c r="C60" s="15">
        <v>10032</v>
      </c>
      <c r="D60" s="13">
        <v>4</v>
      </c>
      <c r="E60" s="13">
        <v>2</v>
      </c>
      <c r="F60" s="13" t="s">
        <v>1</v>
      </c>
      <c r="G60" s="13"/>
      <c r="H60" s="13" t="s">
        <v>1</v>
      </c>
      <c r="I60" s="13" t="s">
        <v>1</v>
      </c>
      <c r="J60" s="13"/>
      <c r="K60" s="13"/>
      <c r="L60" s="13" t="s">
        <v>1</v>
      </c>
      <c r="M60" s="27"/>
    </row>
    <row r="61" spans="1:13" s="8" customFormat="1" ht="15.95" customHeight="1" x14ac:dyDescent="0.2">
      <c r="A61" s="13">
        <v>14</v>
      </c>
      <c r="B61" s="14" t="s">
        <v>58</v>
      </c>
      <c r="C61" s="15">
        <v>9374</v>
      </c>
      <c r="D61" s="13">
        <v>7</v>
      </c>
      <c r="E61" s="13">
        <v>2</v>
      </c>
      <c r="F61" s="13" t="s">
        <v>1</v>
      </c>
      <c r="G61" s="13"/>
      <c r="H61" s="13" t="s">
        <v>1</v>
      </c>
      <c r="I61" s="13" t="s">
        <v>1</v>
      </c>
      <c r="J61" s="13"/>
      <c r="K61" s="13"/>
      <c r="L61" s="13" t="s">
        <v>1</v>
      </c>
      <c r="M61" s="27"/>
    </row>
    <row r="62" spans="1:13" s="8" customFormat="1" ht="15.95" customHeight="1" x14ac:dyDescent="0.2">
      <c r="A62" s="13">
        <v>15</v>
      </c>
      <c r="B62" s="14" t="s">
        <v>59</v>
      </c>
      <c r="C62" s="15">
        <v>8820</v>
      </c>
      <c r="D62" s="13">
        <v>4</v>
      </c>
      <c r="E62" s="13">
        <v>2</v>
      </c>
      <c r="F62" s="13" t="s">
        <v>1</v>
      </c>
      <c r="G62" s="13"/>
      <c r="H62" s="13" t="s">
        <v>1</v>
      </c>
      <c r="I62" s="13" t="s">
        <v>1</v>
      </c>
      <c r="J62" s="13"/>
      <c r="K62" s="13"/>
      <c r="L62" s="13" t="s">
        <v>1</v>
      </c>
      <c r="M62" s="27"/>
    </row>
    <row r="63" spans="1:13" s="8" customFormat="1" ht="15.95" customHeight="1" x14ac:dyDescent="0.2">
      <c r="A63" s="13">
        <v>16</v>
      </c>
      <c r="B63" s="14" t="s">
        <v>60</v>
      </c>
      <c r="C63" s="15">
        <v>6547</v>
      </c>
      <c r="D63" s="13">
        <v>8</v>
      </c>
      <c r="E63" s="13">
        <v>2</v>
      </c>
      <c r="F63" s="13" t="s">
        <v>1</v>
      </c>
      <c r="G63" s="13"/>
      <c r="H63" s="13" t="s">
        <v>1</v>
      </c>
      <c r="I63" s="13" t="s">
        <v>1</v>
      </c>
      <c r="J63" s="13"/>
      <c r="K63" s="13"/>
      <c r="L63" s="13" t="s">
        <v>1</v>
      </c>
      <c r="M63" s="27"/>
    </row>
    <row r="64" spans="1:13" s="8" customFormat="1" ht="15.95" customHeight="1" x14ac:dyDescent="0.2">
      <c r="A64" s="13">
        <v>17</v>
      </c>
      <c r="B64" s="14" t="s">
        <v>61</v>
      </c>
      <c r="C64" s="15">
        <v>7952</v>
      </c>
      <c r="D64" s="13">
        <v>4</v>
      </c>
      <c r="E64" s="13">
        <v>2</v>
      </c>
      <c r="F64" s="13" t="s">
        <v>1</v>
      </c>
      <c r="G64" s="13"/>
      <c r="H64" s="13" t="s">
        <v>1</v>
      </c>
      <c r="I64" s="13" t="s">
        <v>1</v>
      </c>
      <c r="J64" s="13"/>
      <c r="K64" s="13"/>
      <c r="L64" s="13" t="s">
        <v>1</v>
      </c>
      <c r="M64" s="27"/>
    </row>
    <row r="65" spans="1:13" s="8" customFormat="1" ht="15.95" customHeight="1" x14ac:dyDescent="0.2">
      <c r="A65" s="13">
        <v>18</v>
      </c>
      <c r="B65" s="14" t="s">
        <v>62</v>
      </c>
      <c r="C65" s="15">
        <v>4985</v>
      </c>
      <c r="D65" s="13">
        <v>8</v>
      </c>
      <c r="E65" s="13">
        <v>2</v>
      </c>
      <c r="F65" s="13" t="s">
        <v>1</v>
      </c>
      <c r="G65" s="13"/>
      <c r="H65" s="13" t="s">
        <v>1</v>
      </c>
      <c r="I65" s="13" t="s">
        <v>1</v>
      </c>
      <c r="J65" s="13"/>
      <c r="K65" s="13"/>
      <c r="L65" s="13" t="s">
        <v>1</v>
      </c>
      <c r="M65" s="27"/>
    </row>
    <row r="66" spans="1:13" s="8" customFormat="1" ht="15.95" customHeight="1" x14ac:dyDescent="0.2">
      <c r="A66" s="13">
        <v>19</v>
      </c>
      <c r="B66" s="14" t="s">
        <v>64</v>
      </c>
      <c r="C66" s="15">
        <v>3560</v>
      </c>
      <c r="D66" s="13">
        <v>8</v>
      </c>
      <c r="E66" s="13">
        <v>2</v>
      </c>
      <c r="F66" s="13" t="s">
        <v>1</v>
      </c>
      <c r="G66" s="13"/>
      <c r="H66" s="13" t="s">
        <v>1</v>
      </c>
      <c r="I66" s="13" t="s">
        <v>1</v>
      </c>
      <c r="J66" s="13"/>
      <c r="K66" s="13"/>
      <c r="L66" s="13" t="s">
        <v>1</v>
      </c>
      <c r="M66" s="27"/>
    </row>
    <row r="67" spans="1:13" s="8" customFormat="1" ht="15.95" customHeight="1" x14ac:dyDescent="0.2">
      <c r="A67" s="13">
        <v>20</v>
      </c>
      <c r="B67" s="14" t="s">
        <v>65</v>
      </c>
      <c r="C67" s="15">
        <v>6005</v>
      </c>
      <c r="D67" s="13">
        <v>4</v>
      </c>
      <c r="E67" s="13">
        <v>2</v>
      </c>
      <c r="F67" s="13" t="s">
        <v>1</v>
      </c>
      <c r="G67" s="13"/>
      <c r="H67" s="13" t="s">
        <v>1</v>
      </c>
      <c r="I67" s="13" t="s">
        <v>1</v>
      </c>
      <c r="J67" s="13"/>
      <c r="K67" s="13"/>
      <c r="L67" s="13" t="s">
        <v>1</v>
      </c>
      <c r="M67" s="27"/>
    </row>
    <row r="68" spans="1:13" s="8" customFormat="1" ht="15.95" customHeight="1" x14ac:dyDescent="0.2">
      <c r="A68" s="13">
        <v>21</v>
      </c>
      <c r="B68" s="14" t="s">
        <v>66</v>
      </c>
      <c r="C68" s="15">
        <v>9358</v>
      </c>
      <c r="D68" s="13">
        <v>1</v>
      </c>
      <c r="E68" s="13">
        <v>1</v>
      </c>
      <c r="F68" s="13" t="s">
        <v>1</v>
      </c>
      <c r="G68" s="13"/>
      <c r="H68" s="13" t="s">
        <v>1</v>
      </c>
      <c r="I68" s="13" t="s">
        <v>1</v>
      </c>
      <c r="J68" s="13"/>
      <c r="K68" s="13" t="s">
        <v>1</v>
      </c>
      <c r="L68" s="13"/>
      <c r="M68" s="27"/>
    </row>
    <row r="69" spans="1:13" s="8" customFormat="1" ht="15.95" customHeight="1" x14ac:dyDescent="0.2">
      <c r="A69" s="13">
        <v>22</v>
      </c>
      <c r="B69" s="14" t="s">
        <v>67</v>
      </c>
      <c r="C69" s="15">
        <v>5290</v>
      </c>
      <c r="D69" s="13">
        <v>1</v>
      </c>
      <c r="E69" s="13">
        <v>1</v>
      </c>
      <c r="F69" s="13" t="s">
        <v>1</v>
      </c>
      <c r="G69" s="13"/>
      <c r="H69" s="13"/>
      <c r="I69" s="13" t="s">
        <v>1</v>
      </c>
      <c r="J69" s="13"/>
      <c r="K69" s="13"/>
      <c r="L69" s="13" t="s">
        <v>1</v>
      </c>
      <c r="M69" s="27"/>
    </row>
    <row r="70" spans="1:13" s="8" customFormat="1" ht="15.95" customHeight="1" x14ac:dyDescent="0.2">
      <c r="A70" s="13">
        <v>23</v>
      </c>
      <c r="B70" s="14" t="s">
        <v>121</v>
      </c>
      <c r="C70" s="15">
        <v>6200</v>
      </c>
      <c r="D70" s="13">
        <v>1</v>
      </c>
      <c r="E70" s="13">
        <v>1</v>
      </c>
      <c r="F70" s="13" t="s">
        <v>1</v>
      </c>
      <c r="G70" s="13"/>
      <c r="H70" s="13"/>
      <c r="I70" s="13" t="s">
        <v>1</v>
      </c>
      <c r="J70" s="13"/>
      <c r="K70" s="13"/>
      <c r="L70" s="13" t="s">
        <v>1</v>
      </c>
      <c r="M70" s="28"/>
    </row>
    <row r="71" spans="1:13" s="18" customFormat="1" ht="18" customHeight="1" x14ac:dyDescent="0.2">
      <c r="A71" s="9" t="s">
        <v>7</v>
      </c>
      <c r="B71" s="10" t="s">
        <v>122</v>
      </c>
      <c r="C71" s="11">
        <f>SUM(C72:C88)</f>
        <v>120773</v>
      </c>
      <c r="D71" s="9"/>
      <c r="E71" s="9"/>
      <c r="F71" s="9">
        <f>COUNTA(F72:F88)</f>
        <v>17</v>
      </c>
      <c r="G71" s="9">
        <f t="shared" ref="G71:L71" si="4">COUNTA(G72:G88)</f>
        <v>0</v>
      </c>
      <c r="H71" s="9">
        <f t="shared" si="4"/>
        <v>16</v>
      </c>
      <c r="I71" s="9">
        <f t="shared" si="4"/>
        <v>17</v>
      </c>
      <c r="J71" s="9">
        <f t="shared" si="4"/>
        <v>0</v>
      </c>
      <c r="K71" s="9">
        <f t="shared" si="4"/>
        <v>11</v>
      </c>
      <c r="L71" s="9">
        <f t="shared" si="4"/>
        <v>6</v>
      </c>
      <c r="M71" s="17"/>
    </row>
    <row r="72" spans="1:13" s="19" customFormat="1" ht="18" customHeight="1" x14ac:dyDescent="0.2">
      <c r="A72" s="13">
        <v>1</v>
      </c>
      <c r="B72" s="14" t="s">
        <v>70</v>
      </c>
      <c r="C72" s="15">
        <v>9739</v>
      </c>
      <c r="D72" s="13">
        <v>15</v>
      </c>
      <c r="E72" s="13">
        <v>3</v>
      </c>
      <c r="F72" s="13" t="s">
        <v>1</v>
      </c>
      <c r="G72" s="13"/>
      <c r="H72" s="13" t="s">
        <v>1</v>
      </c>
      <c r="I72" s="13" t="s">
        <v>1</v>
      </c>
      <c r="J72" s="13"/>
      <c r="K72" s="13" t="s">
        <v>1</v>
      </c>
      <c r="L72" s="13"/>
      <c r="M72" s="26" t="s">
        <v>153</v>
      </c>
    </row>
    <row r="73" spans="1:13" s="19" customFormat="1" ht="18" customHeight="1" x14ac:dyDescent="0.2">
      <c r="A73" s="13">
        <v>2</v>
      </c>
      <c r="B73" s="14" t="s">
        <v>68</v>
      </c>
      <c r="C73" s="15">
        <v>9130</v>
      </c>
      <c r="D73" s="13">
        <v>17</v>
      </c>
      <c r="E73" s="13">
        <v>3</v>
      </c>
      <c r="F73" s="13" t="s">
        <v>1</v>
      </c>
      <c r="G73" s="13"/>
      <c r="H73" s="13" t="s">
        <v>1</v>
      </c>
      <c r="I73" s="13" t="s">
        <v>1</v>
      </c>
      <c r="J73" s="13"/>
      <c r="K73" s="13" t="s">
        <v>1</v>
      </c>
      <c r="L73" s="13"/>
      <c r="M73" s="29"/>
    </row>
    <row r="74" spans="1:13" s="19" customFormat="1" ht="18" customHeight="1" x14ac:dyDescent="0.2">
      <c r="A74" s="13">
        <v>3</v>
      </c>
      <c r="B74" s="14" t="s">
        <v>69</v>
      </c>
      <c r="C74" s="15">
        <v>7411</v>
      </c>
      <c r="D74" s="13">
        <v>5</v>
      </c>
      <c r="E74" s="13">
        <v>2</v>
      </c>
      <c r="F74" s="13" t="s">
        <v>1</v>
      </c>
      <c r="G74" s="13"/>
      <c r="H74" s="13" t="s">
        <v>1</v>
      </c>
      <c r="I74" s="13" t="s">
        <v>1</v>
      </c>
      <c r="J74" s="13"/>
      <c r="K74" s="13" t="s">
        <v>1</v>
      </c>
      <c r="L74" s="13"/>
      <c r="M74" s="29"/>
    </row>
    <row r="75" spans="1:13" s="19" customFormat="1" ht="18" customHeight="1" x14ac:dyDescent="0.2">
      <c r="A75" s="13">
        <v>4</v>
      </c>
      <c r="B75" s="14" t="s">
        <v>73</v>
      </c>
      <c r="C75" s="15">
        <v>6985</v>
      </c>
      <c r="D75" s="13">
        <v>12</v>
      </c>
      <c r="E75" s="13">
        <v>2</v>
      </c>
      <c r="F75" s="13" t="s">
        <v>1</v>
      </c>
      <c r="G75" s="13"/>
      <c r="H75" s="13" t="s">
        <v>1</v>
      </c>
      <c r="I75" s="13" t="s">
        <v>1</v>
      </c>
      <c r="J75" s="13"/>
      <c r="K75" s="13" t="s">
        <v>1</v>
      </c>
      <c r="L75" s="13"/>
      <c r="M75" s="29"/>
    </row>
    <row r="76" spans="1:13" s="19" customFormat="1" ht="18" customHeight="1" x14ac:dyDescent="0.2">
      <c r="A76" s="13">
        <v>5</v>
      </c>
      <c r="B76" s="14" t="s">
        <v>74</v>
      </c>
      <c r="C76" s="15">
        <v>6267</v>
      </c>
      <c r="D76" s="13">
        <v>10</v>
      </c>
      <c r="E76" s="13">
        <v>2</v>
      </c>
      <c r="F76" s="13" t="s">
        <v>1</v>
      </c>
      <c r="G76" s="13"/>
      <c r="H76" s="13" t="s">
        <v>1</v>
      </c>
      <c r="I76" s="13" t="s">
        <v>1</v>
      </c>
      <c r="J76" s="13"/>
      <c r="K76" s="13" t="s">
        <v>1</v>
      </c>
      <c r="L76" s="13"/>
      <c r="M76" s="29"/>
    </row>
    <row r="77" spans="1:13" s="19" customFormat="1" ht="18" customHeight="1" x14ac:dyDescent="0.2">
      <c r="A77" s="13">
        <v>6</v>
      </c>
      <c r="B77" s="14" t="s">
        <v>76</v>
      </c>
      <c r="C77" s="15">
        <v>4348</v>
      </c>
      <c r="D77" s="13">
        <v>7</v>
      </c>
      <c r="E77" s="13">
        <v>2</v>
      </c>
      <c r="F77" s="13" t="s">
        <v>1</v>
      </c>
      <c r="G77" s="13"/>
      <c r="H77" s="13" t="s">
        <v>1</v>
      </c>
      <c r="I77" s="13" t="s">
        <v>1</v>
      </c>
      <c r="J77" s="13"/>
      <c r="K77" s="13" t="s">
        <v>1</v>
      </c>
      <c r="L77" s="13"/>
      <c r="M77" s="29"/>
    </row>
    <row r="78" spans="1:13" s="19" customFormat="1" ht="18" customHeight="1" x14ac:dyDescent="0.2">
      <c r="A78" s="13">
        <v>7</v>
      </c>
      <c r="B78" s="14" t="s">
        <v>109</v>
      </c>
      <c r="C78" s="15">
        <v>11810</v>
      </c>
      <c r="D78" s="13">
        <v>6</v>
      </c>
      <c r="E78" s="13">
        <v>2</v>
      </c>
      <c r="F78" s="13" t="s">
        <v>1</v>
      </c>
      <c r="G78" s="13"/>
      <c r="H78" s="13" t="s">
        <v>1</v>
      </c>
      <c r="I78" s="13" t="s">
        <v>1</v>
      </c>
      <c r="J78" s="13"/>
      <c r="K78" s="13" t="s">
        <v>1</v>
      </c>
      <c r="L78" s="13"/>
      <c r="M78" s="29"/>
    </row>
    <row r="79" spans="1:13" s="19" customFormat="1" ht="18" customHeight="1" x14ac:dyDescent="0.2">
      <c r="A79" s="13">
        <v>8</v>
      </c>
      <c r="B79" s="14" t="s">
        <v>75</v>
      </c>
      <c r="C79" s="15">
        <v>6022</v>
      </c>
      <c r="D79" s="13">
        <v>7</v>
      </c>
      <c r="E79" s="13">
        <v>2</v>
      </c>
      <c r="F79" s="13" t="s">
        <v>1</v>
      </c>
      <c r="G79" s="13"/>
      <c r="H79" s="13" t="s">
        <v>1</v>
      </c>
      <c r="I79" s="13" t="s">
        <v>1</v>
      </c>
      <c r="J79" s="13"/>
      <c r="K79" s="13" t="s">
        <v>1</v>
      </c>
      <c r="L79" s="13"/>
      <c r="M79" s="29"/>
    </row>
    <row r="80" spans="1:13" s="19" customFormat="1" ht="18" customHeight="1" x14ac:dyDescent="0.2">
      <c r="A80" s="13">
        <v>9</v>
      </c>
      <c r="B80" s="14" t="s">
        <v>123</v>
      </c>
      <c r="C80" s="15">
        <v>10034</v>
      </c>
      <c r="D80" s="13">
        <v>8</v>
      </c>
      <c r="E80" s="13">
        <v>2</v>
      </c>
      <c r="F80" s="13" t="s">
        <v>1</v>
      </c>
      <c r="G80" s="13"/>
      <c r="H80" s="13" t="s">
        <v>1</v>
      </c>
      <c r="I80" s="13" t="s">
        <v>1</v>
      </c>
      <c r="J80" s="13"/>
      <c r="K80" s="13" t="s">
        <v>1</v>
      </c>
      <c r="L80" s="13"/>
      <c r="M80" s="29"/>
    </row>
    <row r="81" spans="1:13" s="19" customFormat="1" ht="18" customHeight="1" x14ac:dyDescent="0.2">
      <c r="A81" s="13">
        <v>10</v>
      </c>
      <c r="B81" s="14" t="s">
        <v>77</v>
      </c>
      <c r="C81" s="15">
        <v>7595</v>
      </c>
      <c r="D81" s="13">
        <v>8</v>
      </c>
      <c r="E81" s="13">
        <v>2</v>
      </c>
      <c r="F81" s="13" t="s">
        <v>1</v>
      </c>
      <c r="G81" s="13"/>
      <c r="H81" s="13" t="s">
        <v>1</v>
      </c>
      <c r="I81" s="13" t="s">
        <v>1</v>
      </c>
      <c r="J81" s="13"/>
      <c r="K81" s="13" t="s">
        <v>1</v>
      </c>
      <c r="L81" s="13"/>
      <c r="M81" s="29"/>
    </row>
    <row r="82" spans="1:13" s="19" customFormat="1" ht="18" customHeight="1" x14ac:dyDescent="0.2">
      <c r="A82" s="13">
        <v>11</v>
      </c>
      <c r="B82" s="14" t="s">
        <v>78</v>
      </c>
      <c r="C82" s="15">
        <v>5400</v>
      </c>
      <c r="D82" s="13">
        <v>8</v>
      </c>
      <c r="E82" s="13">
        <v>2</v>
      </c>
      <c r="F82" s="13" t="s">
        <v>1</v>
      </c>
      <c r="G82" s="13"/>
      <c r="H82" s="13" t="s">
        <v>1</v>
      </c>
      <c r="I82" s="13" t="s">
        <v>1</v>
      </c>
      <c r="J82" s="13"/>
      <c r="K82" s="13" t="s">
        <v>1</v>
      </c>
      <c r="L82" s="13"/>
      <c r="M82" s="29"/>
    </row>
    <row r="83" spans="1:13" s="19" customFormat="1" ht="18" customHeight="1" x14ac:dyDescent="0.2">
      <c r="A83" s="13">
        <v>12</v>
      </c>
      <c r="B83" s="14" t="s">
        <v>71</v>
      </c>
      <c r="C83" s="15">
        <v>8186</v>
      </c>
      <c r="D83" s="13">
        <v>4</v>
      </c>
      <c r="E83" s="13">
        <v>2</v>
      </c>
      <c r="F83" s="13" t="s">
        <v>1</v>
      </c>
      <c r="G83" s="13"/>
      <c r="H83" s="13" t="s">
        <v>1</v>
      </c>
      <c r="I83" s="13" t="s">
        <v>1</v>
      </c>
      <c r="J83" s="13"/>
      <c r="K83" s="13"/>
      <c r="L83" s="13" t="s">
        <v>1</v>
      </c>
      <c r="M83" s="29"/>
    </row>
    <row r="84" spans="1:13" s="19" customFormat="1" ht="18" customHeight="1" x14ac:dyDescent="0.2">
      <c r="A84" s="13">
        <v>13</v>
      </c>
      <c r="B84" s="14" t="s">
        <v>72</v>
      </c>
      <c r="C84" s="15">
        <v>6034</v>
      </c>
      <c r="D84" s="13">
        <v>4.5</v>
      </c>
      <c r="E84" s="13">
        <v>2</v>
      </c>
      <c r="F84" s="13" t="s">
        <v>1</v>
      </c>
      <c r="G84" s="13"/>
      <c r="H84" s="13" t="s">
        <v>1</v>
      </c>
      <c r="I84" s="13" t="s">
        <v>1</v>
      </c>
      <c r="J84" s="13"/>
      <c r="K84" s="13"/>
      <c r="L84" s="13" t="s">
        <v>1</v>
      </c>
      <c r="M84" s="29"/>
    </row>
    <row r="85" spans="1:13" s="19" customFormat="1" ht="18" customHeight="1" x14ac:dyDescent="0.2">
      <c r="A85" s="13">
        <v>14</v>
      </c>
      <c r="B85" s="14" t="s">
        <v>79</v>
      </c>
      <c r="C85" s="15">
        <v>5195</v>
      </c>
      <c r="D85" s="13">
        <v>3</v>
      </c>
      <c r="E85" s="13">
        <v>2</v>
      </c>
      <c r="F85" s="13" t="s">
        <v>1</v>
      </c>
      <c r="G85" s="13"/>
      <c r="H85" s="13" t="s">
        <v>1</v>
      </c>
      <c r="I85" s="13" t="s">
        <v>1</v>
      </c>
      <c r="J85" s="13"/>
      <c r="K85" s="13"/>
      <c r="L85" s="13" t="s">
        <v>1</v>
      </c>
      <c r="M85" s="29"/>
    </row>
    <row r="86" spans="1:13" s="19" customFormat="1" ht="18" customHeight="1" x14ac:dyDescent="0.2">
      <c r="A86" s="13">
        <v>15</v>
      </c>
      <c r="B86" s="14" t="s">
        <v>80</v>
      </c>
      <c r="C86" s="15">
        <v>5490</v>
      </c>
      <c r="D86" s="13">
        <v>2</v>
      </c>
      <c r="E86" s="13">
        <v>1</v>
      </c>
      <c r="F86" s="13" t="s">
        <v>1</v>
      </c>
      <c r="G86" s="13"/>
      <c r="H86" s="13" t="s">
        <v>1</v>
      </c>
      <c r="I86" s="13" t="s">
        <v>1</v>
      </c>
      <c r="J86" s="13"/>
      <c r="K86" s="13"/>
      <c r="L86" s="13" t="s">
        <v>1</v>
      </c>
      <c r="M86" s="29"/>
    </row>
    <row r="87" spans="1:13" s="19" customFormat="1" ht="18" customHeight="1" x14ac:dyDescent="0.2">
      <c r="A87" s="13">
        <v>16</v>
      </c>
      <c r="B87" s="14" t="s">
        <v>81</v>
      </c>
      <c r="C87" s="15">
        <v>4399</v>
      </c>
      <c r="D87" s="13">
        <v>2</v>
      </c>
      <c r="E87" s="13">
        <v>1</v>
      </c>
      <c r="F87" s="13" t="s">
        <v>1</v>
      </c>
      <c r="G87" s="13"/>
      <c r="H87" s="13" t="s">
        <v>1</v>
      </c>
      <c r="I87" s="13" t="s">
        <v>1</v>
      </c>
      <c r="J87" s="13"/>
      <c r="K87" s="13"/>
      <c r="L87" s="13" t="s">
        <v>1</v>
      </c>
      <c r="M87" s="29"/>
    </row>
    <row r="88" spans="1:13" s="19" customFormat="1" ht="18" customHeight="1" x14ac:dyDescent="0.2">
      <c r="A88" s="13">
        <v>17</v>
      </c>
      <c r="B88" s="14" t="s">
        <v>108</v>
      </c>
      <c r="C88" s="15">
        <v>6728</v>
      </c>
      <c r="D88" s="13">
        <v>1.5</v>
      </c>
      <c r="E88" s="13">
        <v>1</v>
      </c>
      <c r="F88" s="13" t="s">
        <v>1</v>
      </c>
      <c r="G88" s="13"/>
      <c r="H88" s="13"/>
      <c r="I88" s="13" t="s">
        <v>1</v>
      </c>
      <c r="J88" s="13"/>
      <c r="K88" s="13"/>
      <c r="L88" s="13" t="s">
        <v>1</v>
      </c>
      <c r="M88" s="30"/>
    </row>
    <row r="89" spans="1:13" s="20" customFormat="1" ht="15.95" customHeight="1" x14ac:dyDescent="0.2">
      <c r="A89" s="9" t="s">
        <v>8</v>
      </c>
      <c r="B89" s="10" t="s">
        <v>124</v>
      </c>
      <c r="C89" s="11">
        <f>SUM(C90:C107)</f>
        <v>132224</v>
      </c>
      <c r="D89" s="9"/>
      <c r="E89" s="9"/>
      <c r="F89" s="9">
        <f>COUNTA(F90:F107)</f>
        <v>17</v>
      </c>
      <c r="G89" s="9">
        <f t="shared" ref="G89:L89" si="5">COUNTA(G90:G107)</f>
        <v>1</v>
      </c>
      <c r="H89" s="9">
        <f t="shared" si="5"/>
        <v>17</v>
      </c>
      <c r="I89" s="9">
        <f t="shared" si="5"/>
        <v>18</v>
      </c>
      <c r="J89" s="9">
        <f t="shared" si="5"/>
        <v>0</v>
      </c>
      <c r="K89" s="9">
        <f t="shared" si="5"/>
        <v>10</v>
      </c>
      <c r="L89" s="9">
        <f t="shared" si="5"/>
        <v>8</v>
      </c>
      <c r="M89" s="17"/>
    </row>
    <row r="90" spans="1:13" s="19" customFormat="1" ht="15.95" customHeight="1" x14ac:dyDescent="0.2">
      <c r="A90" s="13">
        <v>1</v>
      </c>
      <c r="B90" s="14" t="s">
        <v>107</v>
      </c>
      <c r="C90" s="15">
        <v>5704</v>
      </c>
      <c r="D90" s="13">
        <v>8</v>
      </c>
      <c r="E90" s="13">
        <v>2</v>
      </c>
      <c r="F90" s="13" t="s">
        <v>1</v>
      </c>
      <c r="G90" s="13"/>
      <c r="H90" s="13" t="s">
        <v>1</v>
      </c>
      <c r="I90" s="13" t="s">
        <v>1</v>
      </c>
      <c r="J90" s="13"/>
      <c r="K90" s="13" t="s">
        <v>1</v>
      </c>
      <c r="L90" s="13"/>
      <c r="M90" s="26" t="s">
        <v>154</v>
      </c>
    </row>
    <row r="91" spans="1:13" s="19" customFormat="1" ht="15.95" customHeight="1" x14ac:dyDescent="0.2">
      <c r="A91" s="13">
        <v>2</v>
      </c>
      <c r="B91" s="14" t="s">
        <v>83</v>
      </c>
      <c r="C91" s="15">
        <v>4900</v>
      </c>
      <c r="D91" s="13">
        <v>10</v>
      </c>
      <c r="E91" s="13">
        <v>2</v>
      </c>
      <c r="F91" s="13" t="s">
        <v>1</v>
      </c>
      <c r="G91" s="13"/>
      <c r="H91" s="13" t="s">
        <v>1</v>
      </c>
      <c r="I91" s="13" t="s">
        <v>1</v>
      </c>
      <c r="J91" s="13"/>
      <c r="K91" s="13" t="s">
        <v>1</v>
      </c>
      <c r="L91" s="13"/>
      <c r="M91" s="27"/>
    </row>
    <row r="92" spans="1:13" s="19" customFormat="1" ht="15" x14ac:dyDescent="0.2">
      <c r="A92" s="13">
        <v>3</v>
      </c>
      <c r="B92" s="14" t="s">
        <v>84</v>
      </c>
      <c r="C92" s="15">
        <v>8036</v>
      </c>
      <c r="D92" s="13">
        <v>8</v>
      </c>
      <c r="E92" s="13">
        <v>2</v>
      </c>
      <c r="F92" s="13" t="s">
        <v>1</v>
      </c>
      <c r="G92" s="13"/>
      <c r="H92" s="13" t="s">
        <v>1</v>
      </c>
      <c r="I92" s="13" t="s">
        <v>1</v>
      </c>
      <c r="J92" s="13"/>
      <c r="K92" s="13" t="s">
        <v>1</v>
      </c>
      <c r="L92" s="13"/>
      <c r="M92" s="27"/>
    </row>
    <row r="93" spans="1:13" s="19" customFormat="1" ht="15" x14ac:dyDescent="0.2">
      <c r="A93" s="13">
        <v>4</v>
      </c>
      <c r="B93" s="14" t="s">
        <v>85</v>
      </c>
      <c r="C93" s="15">
        <v>5611</v>
      </c>
      <c r="D93" s="13">
        <v>10</v>
      </c>
      <c r="E93" s="13">
        <v>2</v>
      </c>
      <c r="F93" s="13" t="s">
        <v>1</v>
      </c>
      <c r="G93" s="13"/>
      <c r="H93" s="13" t="s">
        <v>1</v>
      </c>
      <c r="I93" s="13" t="s">
        <v>1</v>
      </c>
      <c r="J93" s="13"/>
      <c r="K93" s="13" t="s">
        <v>1</v>
      </c>
      <c r="L93" s="13"/>
      <c r="M93" s="27"/>
    </row>
    <row r="94" spans="1:13" s="19" customFormat="1" ht="15" x14ac:dyDescent="0.2">
      <c r="A94" s="13">
        <v>5</v>
      </c>
      <c r="B94" s="14" t="s">
        <v>86</v>
      </c>
      <c r="C94" s="15">
        <v>5808</v>
      </c>
      <c r="D94" s="13">
        <v>8</v>
      </c>
      <c r="E94" s="13">
        <v>2</v>
      </c>
      <c r="F94" s="13" t="s">
        <v>1</v>
      </c>
      <c r="G94" s="13"/>
      <c r="H94" s="13" t="s">
        <v>1</v>
      </c>
      <c r="I94" s="13" t="s">
        <v>1</v>
      </c>
      <c r="J94" s="13"/>
      <c r="K94" s="13" t="s">
        <v>1</v>
      </c>
      <c r="L94" s="13"/>
      <c r="M94" s="27"/>
    </row>
    <row r="95" spans="1:13" s="19" customFormat="1" ht="15" x14ac:dyDescent="0.2">
      <c r="A95" s="13">
        <v>6</v>
      </c>
      <c r="B95" s="14" t="s">
        <v>87</v>
      </c>
      <c r="C95" s="15">
        <v>8972</v>
      </c>
      <c r="D95" s="13">
        <v>10</v>
      </c>
      <c r="E95" s="13">
        <v>2</v>
      </c>
      <c r="F95" s="13" t="s">
        <v>1</v>
      </c>
      <c r="G95" s="13"/>
      <c r="H95" s="13" t="s">
        <v>1</v>
      </c>
      <c r="I95" s="13" t="s">
        <v>1</v>
      </c>
      <c r="J95" s="13"/>
      <c r="K95" s="13" t="s">
        <v>1</v>
      </c>
      <c r="L95" s="13"/>
      <c r="M95" s="27"/>
    </row>
    <row r="96" spans="1:13" s="19" customFormat="1" ht="15.75" customHeight="1" x14ac:dyDescent="0.2">
      <c r="A96" s="13">
        <v>7</v>
      </c>
      <c r="B96" s="14" t="s">
        <v>88</v>
      </c>
      <c r="C96" s="15">
        <v>9324</v>
      </c>
      <c r="D96" s="13">
        <v>8</v>
      </c>
      <c r="E96" s="13">
        <v>2</v>
      </c>
      <c r="F96" s="13" t="s">
        <v>1</v>
      </c>
      <c r="G96" s="13"/>
      <c r="H96" s="13" t="s">
        <v>1</v>
      </c>
      <c r="I96" s="13" t="s">
        <v>1</v>
      </c>
      <c r="J96" s="13"/>
      <c r="K96" s="13" t="s">
        <v>1</v>
      </c>
      <c r="L96" s="13"/>
      <c r="M96" s="27"/>
    </row>
    <row r="97" spans="1:13" s="19" customFormat="1" ht="15.75" customHeight="1" x14ac:dyDescent="0.2">
      <c r="A97" s="13">
        <v>8</v>
      </c>
      <c r="B97" s="14" t="s">
        <v>89</v>
      </c>
      <c r="C97" s="15">
        <v>6978</v>
      </c>
      <c r="D97" s="13">
        <v>9</v>
      </c>
      <c r="E97" s="13">
        <v>2</v>
      </c>
      <c r="F97" s="13" t="s">
        <v>1</v>
      </c>
      <c r="G97" s="13"/>
      <c r="H97" s="13" t="s">
        <v>1</v>
      </c>
      <c r="I97" s="13" t="s">
        <v>1</v>
      </c>
      <c r="J97" s="13"/>
      <c r="K97" s="13" t="s">
        <v>1</v>
      </c>
      <c r="L97" s="13"/>
      <c r="M97" s="27"/>
    </row>
    <row r="98" spans="1:13" s="19" customFormat="1" ht="15" x14ac:dyDescent="0.2">
      <c r="A98" s="13">
        <v>9</v>
      </c>
      <c r="B98" s="14" t="s">
        <v>96</v>
      </c>
      <c r="C98" s="15">
        <v>3550</v>
      </c>
      <c r="D98" s="13">
        <v>14.5</v>
      </c>
      <c r="E98" s="13">
        <v>2</v>
      </c>
      <c r="F98" s="13" t="s">
        <v>1</v>
      </c>
      <c r="G98" s="13"/>
      <c r="H98" s="13" t="s">
        <v>1</v>
      </c>
      <c r="I98" s="13" t="s">
        <v>1</v>
      </c>
      <c r="J98" s="13"/>
      <c r="K98" s="13" t="s">
        <v>1</v>
      </c>
      <c r="L98" s="13"/>
      <c r="M98" s="27"/>
    </row>
    <row r="99" spans="1:13" s="19" customFormat="1" ht="15" x14ac:dyDescent="0.2">
      <c r="A99" s="13">
        <v>10</v>
      </c>
      <c r="B99" s="14" t="s">
        <v>125</v>
      </c>
      <c r="C99" s="15">
        <v>6779</v>
      </c>
      <c r="D99" s="13">
        <v>7</v>
      </c>
      <c r="E99" s="13">
        <v>2</v>
      </c>
      <c r="F99" s="13" t="s">
        <v>1</v>
      </c>
      <c r="G99" s="13"/>
      <c r="H99" s="13" t="s">
        <v>1</v>
      </c>
      <c r="I99" s="13" t="s">
        <v>1</v>
      </c>
      <c r="J99" s="13"/>
      <c r="K99" s="13" t="s">
        <v>1</v>
      </c>
      <c r="L99" s="13"/>
      <c r="M99" s="27"/>
    </row>
    <row r="100" spans="1:13" s="19" customFormat="1" ht="15" x14ac:dyDescent="0.2">
      <c r="A100" s="13">
        <v>11</v>
      </c>
      <c r="B100" s="14" t="s">
        <v>82</v>
      </c>
      <c r="C100" s="15">
        <v>12861</v>
      </c>
      <c r="D100" s="13">
        <v>3.5</v>
      </c>
      <c r="E100" s="13">
        <v>2</v>
      </c>
      <c r="F100" s="13" t="s">
        <v>1</v>
      </c>
      <c r="G100" s="13"/>
      <c r="H100" s="13" t="s">
        <v>1</v>
      </c>
      <c r="I100" s="13" t="s">
        <v>1</v>
      </c>
      <c r="J100" s="13"/>
      <c r="K100" s="13"/>
      <c r="L100" s="13" t="s">
        <v>1</v>
      </c>
      <c r="M100" s="27"/>
    </row>
    <row r="101" spans="1:13" s="19" customFormat="1" ht="15" x14ac:dyDescent="0.2">
      <c r="A101" s="13">
        <v>12</v>
      </c>
      <c r="B101" s="14" t="s">
        <v>90</v>
      </c>
      <c r="C101" s="15">
        <v>4131</v>
      </c>
      <c r="D101" s="13">
        <v>5</v>
      </c>
      <c r="E101" s="13">
        <v>2</v>
      </c>
      <c r="F101" s="13" t="s">
        <v>1</v>
      </c>
      <c r="G101" s="13"/>
      <c r="H101" s="13" t="s">
        <v>1</v>
      </c>
      <c r="I101" s="13" t="s">
        <v>1</v>
      </c>
      <c r="J101" s="13"/>
      <c r="K101" s="13"/>
      <c r="L101" s="13" t="s">
        <v>1</v>
      </c>
      <c r="M101" s="27"/>
    </row>
    <row r="102" spans="1:13" s="19" customFormat="1" ht="15" x14ac:dyDescent="0.2">
      <c r="A102" s="13">
        <v>13</v>
      </c>
      <c r="B102" s="14" t="s">
        <v>91</v>
      </c>
      <c r="C102" s="15">
        <v>10030</v>
      </c>
      <c r="D102" s="13">
        <v>3.5</v>
      </c>
      <c r="E102" s="13">
        <v>2</v>
      </c>
      <c r="F102" s="13" t="s">
        <v>1</v>
      </c>
      <c r="G102" s="13"/>
      <c r="H102" s="13" t="s">
        <v>1</v>
      </c>
      <c r="I102" s="13" t="s">
        <v>1</v>
      </c>
      <c r="J102" s="13"/>
      <c r="K102" s="13"/>
      <c r="L102" s="13" t="s">
        <v>1</v>
      </c>
      <c r="M102" s="27"/>
    </row>
    <row r="103" spans="1:13" s="19" customFormat="1" ht="16.5" customHeight="1" x14ac:dyDescent="0.2">
      <c r="A103" s="13">
        <v>14</v>
      </c>
      <c r="B103" s="14" t="s">
        <v>92</v>
      </c>
      <c r="C103" s="15">
        <v>8556</v>
      </c>
      <c r="D103" s="13">
        <v>3</v>
      </c>
      <c r="E103" s="13">
        <v>2</v>
      </c>
      <c r="F103" s="13" t="s">
        <v>1</v>
      </c>
      <c r="G103" s="13"/>
      <c r="H103" s="13" t="s">
        <v>1</v>
      </c>
      <c r="I103" s="13" t="s">
        <v>1</v>
      </c>
      <c r="J103" s="13"/>
      <c r="K103" s="13"/>
      <c r="L103" s="13" t="s">
        <v>1</v>
      </c>
      <c r="M103" s="27"/>
    </row>
    <row r="104" spans="1:13" s="19" customFormat="1" ht="15" x14ac:dyDescent="0.2">
      <c r="A104" s="13">
        <v>15</v>
      </c>
      <c r="B104" s="14" t="s">
        <v>93</v>
      </c>
      <c r="C104" s="15">
        <v>15816</v>
      </c>
      <c r="D104" s="13">
        <v>3.2</v>
      </c>
      <c r="E104" s="13">
        <v>2</v>
      </c>
      <c r="F104" s="13" t="s">
        <v>1</v>
      </c>
      <c r="G104" s="13"/>
      <c r="H104" s="13" t="s">
        <v>1</v>
      </c>
      <c r="I104" s="13" t="s">
        <v>1</v>
      </c>
      <c r="J104" s="13"/>
      <c r="K104" s="13"/>
      <c r="L104" s="13" t="s">
        <v>1</v>
      </c>
      <c r="M104" s="27"/>
    </row>
    <row r="105" spans="1:13" s="19" customFormat="1" ht="16.5" customHeight="1" x14ac:dyDescent="0.2">
      <c r="A105" s="13">
        <v>16</v>
      </c>
      <c r="B105" s="14" t="s">
        <v>94</v>
      </c>
      <c r="C105" s="15">
        <v>7574</v>
      </c>
      <c r="D105" s="13">
        <v>5</v>
      </c>
      <c r="E105" s="13">
        <v>2</v>
      </c>
      <c r="F105" s="13" t="s">
        <v>1</v>
      </c>
      <c r="G105" s="13"/>
      <c r="H105" s="13" t="s">
        <v>1</v>
      </c>
      <c r="I105" s="13" t="s">
        <v>1</v>
      </c>
      <c r="J105" s="13"/>
      <c r="K105" s="13"/>
      <c r="L105" s="13" t="s">
        <v>1</v>
      </c>
      <c r="M105" s="27"/>
    </row>
    <row r="106" spans="1:13" s="19" customFormat="1" ht="15" x14ac:dyDescent="0.2">
      <c r="A106" s="13">
        <v>17</v>
      </c>
      <c r="B106" s="14" t="s">
        <v>95</v>
      </c>
      <c r="C106" s="15">
        <v>2685</v>
      </c>
      <c r="D106" s="13">
        <v>14</v>
      </c>
      <c r="E106" s="13">
        <v>2</v>
      </c>
      <c r="F106" s="13" t="s">
        <v>1</v>
      </c>
      <c r="G106" s="13"/>
      <c r="H106" s="13" t="s">
        <v>1</v>
      </c>
      <c r="I106" s="13" t="s">
        <v>1</v>
      </c>
      <c r="J106" s="13"/>
      <c r="K106" s="13"/>
      <c r="L106" s="13" t="s">
        <v>1</v>
      </c>
      <c r="M106" s="27"/>
    </row>
    <row r="107" spans="1:13" s="19" customFormat="1" ht="15" x14ac:dyDescent="0.2">
      <c r="A107" s="13">
        <v>18</v>
      </c>
      <c r="B107" s="14" t="s">
        <v>126</v>
      </c>
      <c r="C107" s="15">
        <v>4909</v>
      </c>
      <c r="D107" s="13">
        <v>0.7</v>
      </c>
      <c r="E107" s="13">
        <v>1</v>
      </c>
      <c r="F107" s="13"/>
      <c r="G107" s="13" t="s">
        <v>1</v>
      </c>
      <c r="H107" s="13"/>
      <c r="I107" s="13" t="s">
        <v>1</v>
      </c>
      <c r="J107" s="13"/>
      <c r="K107" s="13"/>
      <c r="L107" s="13" t="s">
        <v>1</v>
      </c>
      <c r="M107" s="28"/>
    </row>
    <row r="108" spans="1:13" s="18" customFormat="1" ht="15.95" customHeight="1" x14ac:dyDescent="0.2">
      <c r="A108" s="9" t="s">
        <v>9</v>
      </c>
      <c r="B108" s="10" t="s">
        <v>127</v>
      </c>
      <c r="C108" s="11">
        <f>SUM(C109:C129)</f>
        <v>153010</v>
      </c>
      <c r="D108" s="9"/>
      <c r="E108" s="9"/>
      <c r="F108" s="9">
        <f>COUNTA(F109:F129)</f>
        <v>9</v>
      </c>
      <c r="G108" s="9">
        <f t="shared" ref="G108:L108" si="6">COUNTA(G109:G129)</f>
        <v>12</v>
      </c>
      <c r="H108" s="9">
        <f t="shared" si="6"/>
        <v>11</v>
      </c>
      <c r="I108" s="9">
        <f t="shared" si="6"/>
        <v>14</v>
      </c>
      <c r="J108" s="9">
        <f t="shared" si="6"/>
        <v>7</v>
      </c>
      <c r="K108" s="9">
        <f t="shared" si="6"/>
        <v>5</v>
      </c>
      <c r="L108" s="9">
        <f t="shared" si="6"/>
        <v>16</v>
      </c>
      <c r="M108" s="17"/>
    </row>
    <row r="109" spans="1:13" s="19" customFormat="1" ht="15" customHeight="1" x14ac:dyDescent="0.2">
      <c r="A109" s="13">
        <v>1</v>
      </c>
      <c r="B109" s="14" t="s">
        <v>97</v>
      </c>
      <c r="C109" s="15">
        <v>10355</v>
      </c>
      <c r="D109" s="13">
        <v>5</v>
      </c>
      <c r="E109" s="13">
        <v>2</v>
      </c>
      <c r="F109" s="13"/>
      <c r="G109" s="13" t="s">
        <v>1</v>
      </c>
      <c r="H109" s="13" t="s">
        <v>1</v>
      </c>
      <c r="I109" s="13" t="s">
        <v>1</v>
      </c>
      <c r="J109" s="13"/>
      <c r="K109" s="13" t="s">
        <v>1</v>
      </c>
      <c r="L109" s="13"/>
      <c r="M109" s="26" t="s">
        <v>155</v>
      </c>
    </row>
    <row r="110" spans="1:13" s="19" customFormat="1" ht="15" customHeight="1" x14ac:dyDescent="0.2">
      <c r="A110" s="13">
        <v>2</v>
      </c>
      <c r="B110" s="14" t="s">
        <v>98</v>
      </c>
      <c r="C110" s="15">
        <v>6056</v>
      </c>
      <c r="D110" s="13">
        <v>6</v>
      </c>
      <c r="E110" s="13">
        <v>2</v>
      </c>
      <c r="F110" s="13" t="s">
        <v>1</v>
      </c>
      <c r="G110" s="13"/>
      <c r="H110" s="13" t="s">
        <v>1</v>
      </c>
      <c r="I110" s="13" t="s">
        <v>1</v>
      </c>
      <c r="J110" s="13"/>
      <c r="K110" s="13" t="s">
        <v>1</v>
      </c>
      <c r="L110" s="13"/>
      <c r="M110" s="27"/>
    </row>
    <row r="111" spans="1:13" s="19" customFormat="1" ht="15" x14ac:dyDescent="0.2">
      <c r="A111" s="13">
        <v>3</v>
      </c>
      <c r="B111" s="14" t="s">
        <v>106</v>
      </c>
      <c r="C111" s="15">
        <v>5698</v>
      </c>
      <c r="D111" s="13">
        <v>13</v>
      </c>
      <c r="E111" s="13">
        <v>2</v>
      </c>
      <c r="F111" s="13" t="s">
        <v>1</v>
      </c>
      <c r="G111" s="13"/>
      <c r="H111" s="13" t="s">
        <v>1</v>
      </c>
      <c r="I111" s="13" t="s">
        <v>1</v>
      </c>
      <c r="J111" s="13"/>
      <c r="K111" s="13" t="s">
        <v>1</v>
      </c>
      <c r="L111" s="13"/>
      <c r="M111" s="27"/>
    </row>
    <row r="112" spans="1:13" s="19" customFormat="1" ht="15.75" customHeight="1" x14ac:dyDescent="0.2">
      <c r="A112" s="13">
        <v>4</v>
      </c>
      <c r="B112" s="14" t="s">
        <v>105</v>
      </c>
      <c r="C112" s="15">
        <v>5886</v>
      </c>
      <c r="D112" s="13">
        <v>7</v>
      </c>
      <c r="E112" s="13">
        <v>2</v>
      </c>
      <c r="F112" s="13" t="s">
        <v>1</v>
      </c>
      <c r="G112" s="13"/>
      <c r="H112" s="13" t="s">
        <v>1</v>
      </c>
      <c r="I112" s="13" t="s">
        <v>1</v>
      </c>
      <c r="J112" s="13"/>
      <c r="K112" s="13" t="s">
        <v>1</v>
      </c>
      <c r="L112" s="13"/>
      <c r="M112" s="27"/>
    </row>
    <row r="113" spans="1:13" s="19" customFormat="1" ht="15" x14ac:dyDescent="0.2">
      <c r="A113" s="13">
        <v>5</v>
      </c>
      <c r="B113" s="14" t="s">
        <v>101</v>
      </c>
      <c r="C113" s="15">
        <v>8080</v>
      </c>
      <c r="D113" s="13">
        <v>10</v>
      </c>
      <c r="E113" s="13">
        <v>2</v>
      </c>
      <c r="F113" s="13" t="s">
        <v>1</v>
      </c>
      <c r="G113" s="13"/>
      <c r="H113" s="13" t="s">
        <v>1</v>
      </c>
      <c r="I113" s="13" t="s">
        <v>1</v>
      </c>
      <c r="J113" s="13"/>
      <c r="K113" s="13" t="s">
        <v>1</v>
      </c>
      <c r="L113" s="13"/>
      <c r="M113" s="27"/>
    </row>
    <row r="114" spans="1:13" s="19" customFormat="1" ht="15" x14ac:dyDescent="0.2">
      <c r="A114" s="13">
        <v>6</v>
      </c>
      <c r="B114" s="14" t="s">
        <v>104</v>
      </c>
      <c r="C114" s="15">
        <v>3950</v>
      </c>
      <c r="D114" s="13">
        <v>6</v>
      </c>
      <c r="E114" s="13">
        <v>2</v>
      </c>
      <c r="F114" s="13" t="s">
        <v>1</v>
      </c>
      <c r="G114" s="13"/>
      <c r="H114" s="13" t="s">
        <v>1</v>
      </c>
      <c r="I114" s="13" t="s">
        <v>1</v>
      </c>
      <c r="J114" s="13"/>
      <c r="K114" s="13"/>
      <c r="L114" s="13" t="s">
        <v>1</v>
      </c>
      <c r="M114" s="27"/>
    </row>
    <row r="115" spans="1:13" s="19" customFormat="1" ht="15" x14ac:dyDescent="0.2">
      <c r="A115" s="13">
        <v>7</v>
      </c>
      <c r="B115" s="14" t="s">
        <v>103</v>
      </c>
      <c r="C115" s="15">
        <v>4325</v>
      </c>
      <c r="D115" s="13">
        <v>5.5</v>
      </c>
      <c r="E115" s="13">
        <v>2</v>
      </c>
      <c r="F115" s="13" t="s">
        <v>1</v>
      </c>
      <c r="G115" s="13"/>
      <c r="H115" s="13" t="s">
        <v>1</v>
      </c>
      <c r="I115" s="13" t="s">
        <v>1</v>
      </c>
      <c r="J115" s="13"/>
      <c r="K115" s="13"/>
      <c r="L115" s="13" t="s">
        <v>1</v>
      </c>
      <c r="M115" s="27"/>
    </row>
    <row r="116" spans="1:13" s="19" customFormat="1" ht="15" x14ac:dyDescent="0.2">
      <c r="A116" s="13">
        <v>8</v>
      </c>
      <c r="B116" s="14" t="s">
        <v>102</v>
      </c>
      <c r="C116" s="15">
        <v>5248</v>
      </c>
      <c r="D116" s="13">
        <v>5</v>
      </c>
      <c r="E116" s="13">
        <v>2</v>
      </c>
      <c r="F116" s="13" t="s">
        <v>1</v>
      </c>
      <c r="G116" s="13"/>
      <c r="H116" s="13" t="s">
        <v>1</v>
      </c>
      <c r="I116" s="13" t="s">
        <v>1</v>
      </c>
      <c r="J116" s="13"/>
      <c r="K116" s="13"/>
      <c r="L116" s="13" t="s">
        <v>1</v>
      </c>
      <c r="M116" s="27"/>
    </row>
    <row r="117" spans="1:13" s="19" customFormat="1" ht="15" x14ac:dyDescent="0.2">
      <c r="A117" s="13">
        <v>9</v>
      </c>
      <c r="B117" s="14" t="s">
        <v>99</v>
      </c>
      <c r="C117" s="15">
        <v>4153</v>
      </c>
      <c r="D117" s="13">
        <v>4</v>
      </c>
      <c r="E117" s="13">
        <v>2</v>
      </c>
      <c r="F117" s="13" t="s">
        <v>1</v>
      </c>
      <c r="G117" s="13"/>
      <c r="H117" s="13" t="s">
        <v>1</v>
      </c>
      <c r="I117" s="13" t="s">
        <v>1</v>
      </c>
      <c r="J117" s="13"/>
      <c r="K117" s="13"/>
      <c r="L117" s="13" t="s">
        <v>1</v>
      </c>
      <c r="M117" s="27"/>
    </row>
    <row r="118" spans="1:13" s="19" customFormat="1" ht="15" x14ac:dyDescent="0.2">
      <c r="A118" s="13">
        <v>10</v>
      </c>
      <c r="B118" s="14" t="s">
        <v>100</v>
      </c>
      <c r="C118" s="15">
        <v>6461</v>
      </c>
      <c r="D118" s="13">
        <v>5</v>
      </c>
      <c r="E118" s="13">
        <v>2</v>
      </c>
      <c r="F118" s="13"/>
      <c r="G118" s="13" t="s">
        <v>1</v>
      </c>
      <c r="H118" s="13" t="s">
        <v>1</v>
      </c>
      <c r="I118" s="13" t="s">
        <v>1</v>
      </c>
      <c r="J118" s="13"/>
      <c r="K118" s="13"/>
      <c r="L118" s="13" t="s">
        <v>1</v>
      </c>
      <c r="M118" s="27"/>
    </row>
    <row r="119" spans="1:13" s="19" customFormat="1" ht="14.1" customHeight="1" x14ac:dyDescent="0.2">
      <c r="A119" s="13">
        <v>11</v>
      </c>
      <c r="B119" s="14" t="s">
        <v>128</v>
      </c>
      <c r="C119" s="15">
        <v>8864</v>
      </c>
      <c r="D119" s="13">
        <v>6</v>
      </c>
      <c r="E119" s="13">
        <v>1</v>
      </c>
      <c r="F119" s="13" t="s">
        <v>1</v>
      </c>
      <c r="G119" s="13"/>
      <c r="H119" s="13" t="s">
        <v>1</v>
      </c>
      <c r="I119" s="13" t="s">
        <v>1</v>
      </c>
      <c r="J119" s="13"/>
      <c r="K119" s="13"/>
      <c r="L119" s="13" t="s">
        <v>1</v>
      </c>
      <c r="M119" s="27"/>
    </row>
    <row r="120" spans="1:13" s="19" customFormat="1" ht="14.1" customHeight="1" x14ac:dyDescent="0.2">
      <c r="A120" s="13">
        <v>12</v>
      </c>
      <c r="B120" s="14" t="s">
        <v>129</v>
      </c>
      <c r="C120" s="15">
        <v>6120</v>
      </c>
      <c r="D120" s="13">
        <v>2.5</v>
      </c>
      <c r="E120" s="13">
        <v>1</v>
      </c>
      <c r="F120" s="13"/>
      <c r="G120" s="13" t="s">
        <v>1</v>
      </c>
      <c r="H120" s="13"/>
      <c r="I120" s="13" t="s">
        <v>1</v>
      </c>
      <c r="J120" s="21"/>
      <c r="K120" s="13"/>
      <c r="L120" s="13" t="s">
        <v>1</v>
      </c>
      <c r="M120" s="27"/>
    </row>
    <row r="121" spans="1:13" s="19" customFormat="1" ht="14.1" customHeight="1" x14ac:dyDescent="0.2">
      <c r="A121" s="13">
        <v>13</v>
      </c>
      <c r="B121" s="14" t="s">
        <v>130</v>
      </c>
      <c r="C121" s="15">
        <v>6887</v>
      </c>
      <c r="D121" s="13">
        <v>2.5</v>
      </c>
      <c r="E121" s="13">
        <v>1</v>
      </c>
      <c r="F121" s="13"/>
      <c r="G121" s="13" t="s">
        <v>1</v>
      </c>
      <c r="H121" s="13"/>
      <c r="I121" s="13" t="s">
        <v>1</v>
      </c>
      <c r="J121" s="21"/>
      <c r="K121" s="13"/>
      <c r="L121" s="13" t="s">
        <v>1</v>
      </c>
      <c r="M121" s="27"/>
    </row>
    <row r="122" spans="1:13" s="19" customFormat="1" ht="14.1" customHeight="1" x14ac:dyDescent="0.2">
      <c r="A122" s="13">
        <v>14</v>
      </c>
      <c r="B122" s="14" t="s">
        <v>131</v>
      </c>
      <c r="C122" s="15">
        <v>7330</v>
      </c>
      <c r="D122" s="13">
        <v>3.5</v>
      </c>
      <c r="E122" s="13">
        <v>1</v>
      </c>
      <c r="F122" s="13"/>
      <c r="G122" s="13" t="s">
        <v>1</v>
      </c>
      <c r="H122" s="13"/>
      <c r="I122" s="13" t="s">
        <v>1</v>
      </c>
      <c r="J122" s="13"/>
      <c r="K122" s="13"/>
      <c r="L122" s="13" t="s">
        <v>1</v>
      </c>
      <c r="M122" s="27"/>
    </row>
    <row r="123" spans="1:13" s="19" customFormat="1" ht="14.1" customHeight="1" x14ac:dyDescent="0.2">
      <c r="A123" s="13">
        <v>15</v>
      </c>
      <c r="B123" s="14" t="s">
        <v>132</v>
      </c>
      <c r="C123" s="15">
        <v>5933</v>
      </c>
      <c r="D123" s="13">
        <v>3</v>
      </c>
      <c r="E123" s="13">
        <v>1</v>
      </c>
      <c r="F123" s="13"/>
      <c r="G123" s="13" t="s">
        <v>1</v>
      </c>
      <c r="H123" s="13"/>
      <c r="I123" s="13"/>
      <c r="J123" s="13" t="s">
        <v>1</v>
      </c>
      <c r="K123" s="13"/>
      <c r="L123" s="13" t="s">
        <v>1</v>
      </c>
      <c r="M123" s="27"/>
    </row>
    <row r="124" spans="1:13" s="19" customFormat="1" ht="30" x14ac:dyDescent="0.2">
      <c r="A124" s="13">
        <v>16</v>
      </c>
      <c r="B124" s="14" t="s">
        <v>133</v>
      </c>
      <c r="C124" s="15">
        <v>19120</v>
      </c>
      <c r="D124" s="13" t="s">
        <v>3</v>
      </c>
      <c r="E124" s="13">
        <v>1</v>
      </c>
      <c r="F124" s="13"/>
      <c r="G124" s="13" t="s">
        <v>1</v>
      </c>
      <c r="H124" s="13"/>
      <c r="I124" s="13"/>
      <c r="J124" s="13" t="s">
        <v>1</v>
      </c>
      <c r="K124" s="13"/>
      <c r="L124" s="13" t="s">
        <v>1</v>
      </c>
      <c r="M124" s="27"/>
    </row>
    <row r="125" spans="1:13" s="19" customFormat="1" ht="14.1" customHeight="1" x14ac:dyDescent="0.2">
      <c r="A125" s="13">
        <v>17</v>
      </c>
      <c r="B125" s="14" t="s">
        <v>134</v>
      </c>
      <c r="C125" s="15">
        <v>8404</v>
      </c>
      <c r="D125" s="13">
        <v>2</v>
      </c>
      <c r="E125" s="13">
        <v>1</v>
      </c>
      <c r="F125" s="13"/>
      <c r="G125" s="13" t="s">
        <v>1</v>
      </c>
      <c r="H125" s="13"/>
      <c r="I125" s="13"/>
      <c r="J125" s="13" t="s">
        <v>1</v>
      </c>
      <c r="K125" s="13"/>
      <c r="L125" s="13" t="s">
        <v>1</v>
      </c>
      <c r="M125" s="27"/>
    </row>
    <row r="126" spans="1:13" s="19" customFormat="1" ht="14.1" customHeight="1" x14ac:dyDescent="0.2">
      <c r="A126" s="13">
        <v>18</v>
      </c>
      <c r="B126" s="14" t="s">
        <v>135</v>
      </c>
      <c r="C126" s="15">
        <v>8012</v>
      </c>
      <c r="D126" s="13">
        <v>0.5</v>
      </c>
      <c r="E126" s="13">
        <v>1</v>
      </c>
      <c r="F126" s="13"/>
      <c r="G126" s="13" t="s">
        <v>1</v>
      </c>
      <c r="H126" s="13"/>
      <c r="I126" s="13"/>
      <c r="J126" s="13" t="s">
        <v>1</v>
      </c>
      <c r="K126" s="13"/>
      <c r="L126" s="13" t="s">
        <v>1</v>
      </c>
      <c r="M126" s="27"/>
    </row>
    <row r="127" spans="1:13" s="19" customFormat="1" ht="14.1" customHeight="1" x14ac:dyDescent="0.2">
      <c r="A127" s="13">
        <v>19</v>
      </c>
      <c r="B127" s="14" t="s">
        <v>136</v>
      </c>
      <c r="C127" s="15">
        <v>7339</v>
      </c>
      <c r="D127" s="13">
        <v>1</v>
      </c>
      <c r="E127" s="13">
        <v>1</v>
      </c>
      <c r="F127" s="13"/>
      <c r="G127" s="13" t="s">
        <v>1</v>
      </c>
      <c r="H127" s="13"/>
      <c r="I127" s="13"/>
      <c r="J127" s="13" t="s">
        <v>1</v>
      </c>
      <c r="K127" s="13"/>
      <c r="L127" s="13" t="s">
        <v>1</v>
      </c>
      <c r="M127" s="27"/>
    </row>
    <row r="128" spans="1:13" s="19" customFormat="1" ht="30" x14ac:dyDescent="0.2">
      <c r="A128" s="13">
        <v>20</v>
      </c>
      <c r="B128" s="14" t="s">
        <v>137</v>
      </c>
      <c r="C128" s="22">
        <v>4920</v>
      </c>
      <c r="D128" s="13">
        <v>0.7</v>
      </c>
      <c r="E128" s="13">
        <v>1</v>
      </c>
      <c r="F128" s="13"/>
      <c r="G128" s="13" t="s">
        <v>1</v>
      </c>
      <c r="H128" s="13"/>
      <c r="I128" s="13"/>
      <c r="J128" s="13" t="s">
        <v>1</v>
      </c>
      <c r="K128" s="13"/>
      <c r="L128" s="13" t="s">
        <v>1</v>
      </c>
      <c r="M128" s="27"/>
    </row>
    <row r="129" spans="1:13" s="19" customFormat="1" ht="14.1" customHeight="1" x14ac:dyDescent="0.2">
      <c r="A129" s="13">
        <v>21</v>
      </c>
      <c r="B129" s="14" t="s">
        <v>138</v>
      </c>
      <c r="C129" s="15">
        <v>9869</v>
      </c>
      <c r="D129" s="13">
        <v>3.5</v>
      </c>
      <c r="E129" s="13">
        <v>1</v>
      </c>
      <c r="F129" s="13"/>
      <c r="G129" s="13" t="s">
        <v>1</v>
      </c>
      <c r="H129" s="13"/>
      <c r="I129" s="13"/>
      <c r="J129" s="13" t="s">
        <v>1</v>
      </c>
      <c r="K129" s="13"/>
      <c r="L129" s="13" t="s">
        <v>1</v>
      </c>
      <c r="M129" s="28"/>
    </row>
  </sheetData>
  <mergeCells count="22">
    <mergeCell ref="I4:L4"/>
    <mergeCell ref="M9:M27"/>
    <mergeCell ref="A1:M1"/>
    <mergeCell ref="A2:M2"/>
    <mergeCell ref="F4:H4"/>
    <mergeCell ref="H5:H6"/>
    <mergeCell ref="B4:B6"/>
    <mergeCell ref="A4:A6"/>
    <mergeCell ref="I5:J5"/>
    <mergeCell ref="K5:L5"/>
    <mergeCell ref="G5:G6"/>
    <mergeCell ref="F5:F6"/>
    <mergeCell ref="E4:E6"/>
    <mergeCell ref="D4:D6"/>
    <mergeCell ref="C4:C6"/>
    <mergeCell ref="M4:M6"/>
    <mergeCell ref="M48:M70"/>
    <mergeCell ref="M72:M88"/>
    <mergeCell ref="M90:M107"/>
    <mergeCell ref="M109:M129"/>
    <mergeCell ref="M29:M34"/>
    <mergeCell ref="M35:M46"/>
  </mergeCells>
  <printOptions horizontalCentered="1"/>
  <pageMargins left="0.39370078740157483" right="0.19685039370078741" top="0.31496062992125984" bottom="0.39370078740157483" header="0.11811023622047245" footer="0.11811023622047245"/>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7" sqref="D17"/>
    </sheetView>
  </sheetViews>
  <sheetFormatPr defaultRowHeight="14.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A239A08B5201743A102C5A74C08CF66" ma:contentTypeVersion="2" ma:contentTypeDescription="Upload an image." ma:contentTypeScope="" ma:versionID="989f30f5ae7d5b3c6e5d667da97e8d54">
  <xsd:schema xmlns:xsd="http://www.w3.org/2001/XMLSchema" xmlns:xs="http://www.w3.org/2001/XMLSchema" xmlns:p="http://schemas.microsoft.com/office/2006/metadata/properties" xmlns:ns1="http://schemas.microsoft.com/sharepoint/v3" xmlns:ns2="6E1D4B41-B3CC-41C2-9E4D-96AFC126892C" xmlns:ns3="http://schemas.microsoft.com/sharepoint/v3/fields" xmlns:ns4="8a7419cc-c1f4-4ca6-91dc-a602ec84f797" targetNamespace="http://schemas.microsoft.com/office/2006/metadata/properties" ma:root="true" ma:fieldsID="1887b9b7387025e0027390014bcc1d93" ns1:_="" ns2:_="" ns3:_="" ns4:_="">
    <xsd:import namespace="http://schemas.microsoft.com/sharepoint/v3"/>
    <xsd:import namespace="6E1D4B41-B3CC-41C2-9E4D-96AFC126892C"/>
    <xsd:import namespace="http://schemas.microsoft.com/sharepoint/v3/fields"/>
    <xsd:import namespace="8a7419cc-c1f4-4ca6-91dc-a602ec84f797"/>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1D4B41-B3CC-41C2-9E4D-96AFC126892C"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7419cc-c1f4-4ca6-91dc-a602ec84f797"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6E1D4B41-B3CC-41C2-9E4D-96AFC126892C" xsi:nil="true"/>
  </documentManagement>
</p:properties>
</file>

<file path=customXml/itemProps1.xml><?xml version="1.0" encoding="utf-8"?>
<ds:datastoreItem xmlns:ds="http://schemas.openxmlformats.org/officeDocument/2006/customXml" ds:itemID="{E00CBA54-DC63-41D7-A311-76D68E3CA7E7}"/>
</file>

<file path=customXml/itemProps2.xml><?xml version="1.0" encoding="utf-8"?>
<ds:datastoreItem xmlns:ds="http://schemas.openxmlformats.org/officeDocument/2006/customXml" ds:itemID="{BC8686F2-4FF0-4692-BC1E-B352722DBAD1}"/>
</file>

<file path=customXml/itemProps3.xml><?xml version="1.0" encoding="utf-8"?>
<ds:datastoreItem xmlns:ds="http://schemas.openxmlformats.org/officeDocument/2006/customXml" ds:itemID="{E42FDDD0-224C-4633-BF3E-4FEFD18A6F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PL2</vt:lpstr>
      <vt:lpstr>Sheet1</vt:lpstr>
      <vt:lpstr>'PL2'!Print_Titles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MyPC</dc:creator>
  <cp:keywords/>
  <dc:description/>
  <cp:lastModifiedBy>MyPC</cp:lastModifiedBy>
  <cp:lastPrinted>2018-09-04T03:04:55Z</cp:lastPrinted>
  <dcterms:created xsi:type="dcterms:W3CDTF">2018-04-26T03:12:42Z</dcterms:created>
  <dcterms:modified xsi:type="dcterms:W3CDTF">2018-09-04T03:34:07Z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0x0101009148F5A04DDD49CBA7127AADA5FB792B00AADE34325A8B49CDA8BB4DB53328F214001A239A08B5201743A102C5A74C08CF66</vt:lpwstr>
  </property>
</Properties>
</file>