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ham\Thầu\Thầu 2021\Các giấy tờ từ lúc bán hồ sơ\tài chính\hóa chất, vật tư\vào giá\"/>
    </mc:Choice>
  </mc:AlternateContent>
  <bookViews>
    <workbookView xWindow="240" yWindow="105" windowWidth="20115" windowHeight="8505"/>
  </bookViews>
  <sheets>
    <sheet name="trúng thầu bổ sung" sheetId="24" r:id="rId1"/>
  </sheets>
  <externalReferences>
    <externalReference r:id="rId2"/>
  </externalReferences>
  <definedNames>
    <definedName name="_xlnm._FilterDatabase" localSheetId="0" hidden="1">'trúng thầu bổ sung'!$A$5:$AF$6</definedName>
  </definedNames>
  <calcPr calcId="162913"/>
</workbook>
</file>

<file path=xl/calcChain.xml><?xml version="1.0" encoding="utf-8"?>
<calcChain xmlns="http://schemas.openxmlformats.org/spreadsheetml/2006/main">
  <c r="AF8" i="24" l="1"/>
  <c r="AF7" i="24"/>
  <c r="AB7" i="24"/>
  <c r="AA7" i="24"/>
  <c r="Z7" i="24"/>
  <c r="Y7" i="24"/>
  <c r="X7" i="24"/>
  <c r="W7" i="24"/>
  <c r="V7" i="24"/>
  <c r="U7" i="24"/>
  <c r="T7" i="24"/>
  <c r="S7" i="24"/>
  <c r="R7" i="24"/>
  <c r="Q7" i="24"/>
  <c r="P7" i="24"/>
  <c r="O7" i="24"/>
  <c r="N7" i="24"/>
  <c r="M7" i="24"/>
  <c r="AF6" i="24"/>
  <c r="AB6" i="24"/>
  <c r="AA6" i="24"/>
  <c r="Z6" i="24"/>
  <c r="Y6" i="24"/>
  <c r="X6" i="24"/>
  <c r="W6" i="24"/>
  <c r="V6" i="24"/>
  <c r="U6" i="24"/>
  <c r="T6" i="24"/>
  <c r="S6" i="24"/>
  <c r="R6" i="24"/>
  <c r="Q6" i="24"/>
  <c r="P6" i="24"/>
  <c r="O6" i="24"/>
  <c r="N6" i="24"/>
  <c r="M6" i="24"/>
</calcChain>
</file>

<file path=xl/sharedStrings.xml><?xml version="1.0" encoding="utf-8"?>
<sst xmlns="http://schemas.openxmlformats.org/spreadsheetml/2006/main" count="56" uniqueCount="49">
  <si>
    <t>STT</t>
  </si>
  <si>
    <t>TT trong HSMT</t>
  </si>
  <si>
    <t>Tên hàng hóa mời thầu</t>
  </si>
  <si>
    <t>Tên hàng hóa dự thầu</t>
  </si>
  <si>
    <t>Nhóm dự thầu</t>
  </si>
  <si>
    <t>Số giấy phép nhập khẩu/ Số lưu hành</t>
  </si>
  <si>
    <t>Tính năng kỹ thuật, thông số cơ bản</t>
  </si>
  <si>
    <t>Hãng SX</t>
  </si>
  <si>
    <t>Nước SX</t>
  </si>
  <si>
    <t>Hãng, nước chủ sở hữu</t>
  </si>
  <si>
    <t>Quy cách đóng gói</t>
  </si>
  <si>
    <t>Việt Nam</t>
  </si>
  <si>
    <t>Lít</t>
  </si>
  <si>
    <t>Dung dịch thẩm phân máu đậm đặc (Acid)</t>
  </si>
  <si>
    <t>Công ty TNHH AEONMED Việt Nam</t>
  </si>
  <si>
    <t>Can 10 lít</t>
  </si>
  <si>
    <t>Dung dịch thẩm phân máu đậm đặc (Bicarbonat)</t>
  </si>
  <si>
    <t xml:space="preserve">Gói thầu số 1: Trang thiết bị y tế (bao gồm: Hóa chất và sinh phẩm y tế) </t>
  </si>
  <si>
    <t>Thành tiền</t>
  </si>
  <si>
    <t>ĐK tỉnh</t>
  </si>
  <si>
    <t>Sản Nhi</t>
  </si>
  <si>
    <t>Lao</t>
  </si>
  <si>
    <t>Mắt</t>
  </si>
  <si>
    <t>Tâm thần</t>
  </si>
  <si>
    <t>YHCT</t>
  </si>
  <si>
    <t>Duy Tiên</t>
  </si>
  <si>
    <t>Kim Bảng</t>
  </si>
  <si>
    <t>Bình Lục</t>
  </si>
  <si>
    <t>Phủ Lý</t>
  </si>
  <si>
    <t>Thanh Liêm</t>
  </si>
  <si>
    <t>Lý Nhân</t>
  </si>
  <si>
    <t>Nam Lý</t>
  </si>
  <si>
    <t>TT KSBT</t>
  </si>
  <si>
    <t>Hoa Hồng</t>
  </si>
  <si>
    <t>Hà Nội Đồng Văn</t>
  </si>
  <si>
    <t>Tổng số lượng</t>
  </si>
  <si>
    <t>Tên công ty trúng thầu</t>
  </si>
  <si>
    <t>Giá trúng thầu</t>
  </si>
  <si>
    <t>Đơn vị tính</t>
  </si>
  <si>
    <t>Tổng</t>
  </si>
  <si>
    <t>Dung dịch thẩm phân máu đậm đặc HAEMO-A (Acid)</t>
  </si>
  <si>
    <t>2100602ĐKLH/BYT-TB-CT</t>
  </si>
  <si>
    <t>Thành phần trong 1.000 ml dung dịch gồm:
- Natri clorid: 210,68 g
- Kali clorid: 5,22 g
- Calci clorid.2H2O: 9,00 g
- Magnesi clorid.6H2O: 3,56 g
- Acid acetic băng: 6,31g
- Dextrose monohydrat: 38,50 g
- Nước đạt tiêu chuẩn ISO 13959 vừa đủ: 1.000 ml
Tiêu chuẩn chất lượng: ISO 9001, ISO 13485
Quy cách: Can 10 lít được đóng kín bằng màng seal nhôm
Sử dụng tương thích với dịch B (Bicarbonat) theo đúng khuyến cáo của nhà sản xuất</t>
  </si>
  <si>
    <t>Công ty TNHH AEONMED Việt Nam, Việt Nam</t>
  </si>
  <si>
    <t>Dung dịch thẩm phân máu đậm đặc HAEMO-B (Bicarbonat)</t>
  </si>
  <si>
    <t>2100490ĐKLH/BYT-TB-CT</t>
  </si>
  <si>
    <t>Thành phần trong 1.000 ml dung dịch gồm:
- Natri bicarbonat: 84,0 g
- Nước đạt tiêu chuẩn ISO 13959 vừa đủ: 1.000 ml
Tiêu chuẩn chất lượng: ISO 9001, ISO 13485
Quy cách: Can 10 lít được đóng kín bằng màng seal nhôm
Sử dụng tương thích với dịch A (Acid) theo đúng khuyến cáo của nhà sản xuất</t>
  </si>
  <si>
    <t>DANH MỤC TRÚNG THẦU</t>
  </si>
  <si>
    <t>(Kèm theo Quyết định số            /QĐ-SYT ngày     /9/2022 của Sở Y tế)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</si>
</sst>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6" fillId="0" borderId="1" xfId="3" applyNumberFormat="1" applyFont="1" applyBorder="1" applyAlignment="1">
      <alignment horizontal="center" vertical="center" wrapText="1"/>
    </xf>
    <xf numFmtId="164" fontId="7" fillId="0" borderId="1" xfId="3" applyNumberFormat="1" applyFont="1" applyBorder="1" applyAlignment="1">
      <alignment horizontal="center" vertical="center" wrapText="1"/>
    </xf>
    <xf numFmtId="164" fontId="1" fillId="0" borderId="0" xfId="3" applyNumberFormat="1" applyFont="1"/>
    <xf numFmtId="43" fontId="1" fillId="0" borderId="0" xfId="3" applyFont="1"/>
    <xf numFmtId="43" fontId="6" fillId="0" borderId="1" xfId="3" applyFont="1" applyBorder="1" applyAlignment="1">
      <alignment vertical="center" wrapText="1"/>
    </xf>
    <xf numFmtId="43" fontId="7" fillId="0" borderId="1" xfId="3" applyFont="1" applyBorder="1" applyAlignment="1">
      <alignment vertical="center" wrapText="1"/>
    </xf>
    <xf numFmtId="43" fontId="7" fillId="0" borderId="0" xfId="3" applyFont="1"/>
    <xf numFmtId="43" fontId="6" fillId="0" borderId="1" xfId="3" applyFont="1" applyBorder="1" applyAlignment="1">
      <alignment horizontal="center" vertical="center"/>
    </xf>
    <xf numFmtId="43" fontId="6" fillId="0" borderId="1" xfId="3" applyFont="1" applyBorder="1"/>
    <xf numFmtId="0" fontId="2" fillId="0" borderId="0" xfId="0" applyFont="1" applyAlignment="1">
      <alignment horizontal="center" vertical="center"/>
    </xf>
    <xf numFmtId="0" fontId="8" fillId="0" borderId="1" xfId="0" applyFont="1" applyBorder="1"/>
    <xf numFmtId="164" fontId="8" fillId="0" borderId="1" xfId="3" applyNumberFormat="1" applyFont="1" applyBorder="1"/>
    <xf numFmtId="43" fontId="8" fillId="0" borderId="1" xfId="3" applyFont="1" applyBorder="1"/>
    <xf numFmtId="0" fontId="8" fillId="0" borderId="0" xfId="0" applyFont="1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4">
    <cellStyle name="Comma" xfId="3" builtinId="3"/>
    <cellStyle name="Normal" xfId="0" builtinId="0"/>
    <cellStyle name="Normal 10" xfId="2"/>
    <cellStyle name="Normal 8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ham/Th&#7847;u/Th&#7847;u%202021/H&#7891;%20s&#417;%20m&#7901;i%20th&#7847;u/g&#243;i%20h&#243;a%20ch&#7845;t,%20v&#7853;t%20t&#432;/b&#7843;ng%20ph&#7841;m%20vi%20cung%20c&#7845;p%20g&#243;i%20h&#243;a%20ch&#7845;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h mục"/>
    </sheetNames>
    <sheetDataSet>
      <sheetData sheetId="0">
        <row r="6">
          <cell r="A6">
            <v>1</v>
          </cell>
          <cell r="B6" t="str">
            <v>Acid Acetic</v>
          </cell>
          <cell r="C6" t="str">
            <v>ml</v>
          </cell>
          <cell r="D6">
            <v>6</v>
          </cell>
          <cell r="E6">
            <v>120</v>
          </cell>
          <cell r="F6">
            <v>1000</v>
          </cell>
          <cell r="G6">
            <v>4500</v>
          </cell>
          <cell r="H6">
            <v>0</v>
          </cell>
          <cell r="K6">
            <v>0</v>
          </cell>
          <cell r="L6">
            <v>500</v>
          </cell>
          <cell r="M6">
            <v>0</v>
          </cell>
          <cell r="N6">
            <v>2000</v>
          </cell>
          <cell r="P6">
            <v>0</v>
          </cell>
          <cell r="Q6">
            <v>5000</v>
          </cell>
          <cell r="S6">
            <v>3500</v>
          </cell>
          <cell r="U6">
            <v>8000</v>
          </cell>
        </row>
        <row r="7">
          <cell r="A7">
            <v>2</v>
          </cell>
          <cell r="B7" t="str">
            <v>Acid Citric</v>
          </cell>
          <cell r="C7" t="str">
            <v>Kg</v>
          </cell>
          <cell r="D7">
            <v>6</v>
          </cell>
          <cell r="E7">
            <v>35000</v>
          </cell>
          <cell r="F7">
            <v>3500</v>
          </cell>
          <cell r="G7">
            <v>0</v>
          </cell>
          <cell r="H7">
            <v>0</v>
          </cell>
          <cell r="K7">
            <v>0</v>
          </cell>
          <cell r="M7">
            <v>0</v>
          </cell>
          <cell r="N7">
            <v>0</v>
          </cell>
          <cell r="P7">
            <v>0</v>
          </cell>
        </row>
        <row r="8">
          <cell r="A8">
            <v>3</v>
          </cell>
          <cell r="B8" t="str">
            <v>Acid etching</v>
          </cell>
          <cell r="C8" t="str">
            <v>Lọ</v>
          </cell>
          <cell r="D8">
            <v>6</v>
          </cell>
          <cell r="E8">
            <v>103000</v>
          </cell>
          <cell r="N8">
            <v>20</v>
          </cell>
        </row>
        <row r="9">
          <cell r="A9">
            <v>4</v>
          </cell>
          <cell r="B9" t="str">
            <v>Bộ hóa chất cho xét nghiệm Hba1c sắc ký tự động</v>
          </cell>
          <cell r="C9" t="str">
            <v>test</v>
          </cell>
          <cell r="D9">
            <v>3</v>
          </cell>
          <cell r="E9">
            <v>58249.8</v>
          </cell>
          <cell r="F9">
            <v>30000</v>
          </cell>
          <cell r="G9">
            <v>0</v>
          </cell>
          <cell r="H9">
            <v>0</v>
          </cell>
          <cell r="K9">
            <v>20000</v>
          </cell>
          <cell r="L9">
            <v>10000</v>
          </cell>
          <cell r="M9">
            <v>10000</v>
          </cell>
          <cell r="N9">
            <v>2500</v>
          </cell>
          <cell r="P9">
            <v>0</v>
          </cell>
          <cell r="Q9">
            <v>10000</v>
          </cell>
          <cell r="U9">
            <v>1000</v>
          </cell>
        </row>
        <row r="10">
          <cell r="A10">
            <v>5</v>
          </cell>
          <cell r="B10" t="str">
            <v>Bộ kit định lượng HBV</v>
          </cell>
          <cell r="C10" t="str">
            <v>Test</v>
          </cell>
          <cell r="D10">
            <v>6</v>
          </cell>
          <cell r="E10">
            <v>362906.25</v>
          </cell>
          <cell r="F10">
            <v>2880</v>
          </cell>
          <cell r="G10">
            <v>0</v>
          </cell>
          <cell r="H10">
            <v>0</v>
          </cell>
          <cell r="K10">
            <v>0</v>
          </cell>
          <cell r="M10">
            <v>0</v>
          </cell>
          <cell r="N10">
            <v>0</v>
          </cell>
          <cell r="P10">
            <v>0</v>
          </cell>
        </row>
        <row r="11">
          <cell r="A11">
            <v>6</v>
          </cell>
          <cell r="B11" t="str">
            <v>Chai cấy máu hiếu khí</v>
          </cell>
          <cell r="C11" t="str">
            <v>ml</v>
          </cell>
          <cell r="D11">
            <v>1</v>
          </cell>
          <cell r="E11">
            <v>3666.67</v>
          </cell>
          <cell r="F11">
            <v>70000</v>
          </cell>
          <cell r="G11">
            <v>0</v>
          </cell>
          <cell r="H11">
            <v>0</v>
          </cell>
          <cell r="K11">
            <v>0</v>
          </cell>
          <cell r="M11">
            <v>0</v>
          </cell>
          <cell r="N11">
            <v>0</v>
          </cell>
          <cell r="P11">
            <v>0</v>
          </cell>
        </row>
        <row r="12">
          <cell r="A12">
            <v>7</v>
          </cell>
          <cell r="B12" t="str">
            <v>Chất chuẩn cho các xét nghiệm sinh hóa thường quy</v>
          </cell>
          <cell r="C12" t="str">
            <v>ml</v>
          </cell>
          <cell r="D12">
            <v>3</v>
          </cell>
          <cell r="E12">
            <v>105840</v>
          </cell>
          <cell r="F12">
            <v>220</v>
          </cell>
          <cell r="G12">
            <v>20</v>
          </cell>
          <cell r="H12">
            <v>0</v>
          </cell>
          <cell r="I12">
            <v>60</v>
          </cell>
          <cell r="J12">
            <v>20</v>
          </cell>
          <cell r="K12">
            <v>80</v>
          </cell>
          <cell r="L12">
            <v>50</v>
          </cell>
          <cell r="M12">
            <v>90</v>
          </cell>
          <cell r="N12">
            <v>450</v>
          </cell>
          <cell r="O12">
            <v>150</v>
          </cell>
          <cell r="P12">
            <v>30</v>
          </cell>
          <cell r="Q12">
            <v>30</v>
          </cell>
          <cell r="U12">
            <v>60</v>
          </cell>
        </row>
        <row r="13">
          <cell r="A13">
            <v>8</v>
          </cell>
          <cell r="B13" t="str">
            <v>Chất chuẩn cho xét nghiệm beta2-MICROGLOBULIN</v>
          </cell>
          <cell r="C13" t="str">
            <v>ml</v>
          </cell>
          <cell r="D13">
            <v>3</v>
          </cell>
          <cell r="E13">
            <v>623700</v>
          </cell>
          <cell r="F13">
            <v>3</v>
          </cell>
          <cell r="G13">
            <v>0</v>
          </cell>
          <cell r="H13">
            <v>0</v>
          </cell>
          <cell r="K13">
            <v>0</v>
          </cell>
          <cell r="M13">
            <v>0</v>
          </cell>
          <cell r="N13">
            <v>30</v>
          </cell>
          <cell r="P13">
            <v>0</v>
          </cell>
        </row>
        <row r="14">
          <cell r="A14">
            <v>9</v>
          </cell>
          <cell r="B14" t="str">
            <v>Chất chuẩn cho xét nghiệm CK-MB</v>
          </cell>
          <cell r="C14" t="str">
            <v>ml</v>
          </cell>
          <cell r="D14">
            <v>3</v>
          </cell>
          <cell r="E14">
            <v>546000</v>
          </cell>
          <cell r="F14">
            <v>3</v>
          </cell>
          <cell r="G14">
            <v>108</v>
          </cell>
          <cell r="H14">
            <v>0</v>
          </cell>
          <cell r="K14">
            <v>0</v>
          </cell>
          <cell r="M14">
            <v>0</v>
          </cell>
          <cell r="N14">
            <v>600</v>
          </cell>
          <cell r="P14">
            <v>0</v>
          </cell>
          <cell r="U14">
            <v>15</v>
          </cell>
        </row>
        <row r="15">
          <cell r="A15">
            <v>10</v>
          </cell>
          <cell r="B15" t="str">
            <v>Chất chuẩn cho xét nghiệm CRP có độ nhạy cao</v>
          </cell>
          <cell r="C15" t="str">
            <v>ml</v>
          </cell>
          <cell r="D15">
            <v>3</v>
          </cell>
          <cell r="E15">
            <v>1066800</v>
          </cell>
          <cell r="F15">
            <v>30</v>
          </cell>
          <cell r="G15">
            <v>90</v>
          </cell>
          <cell r="H15">
            <v>0</v>
          </cell>
          <cell r="K15">
            <v>0</v>
          </cell>
          <cell r="M15">
            <v>0</v>
          </cell>
          <cell r="N15">
            <v>600</v>
          </cell>
          <cell r="P15">
            <v>0</v>
          </cell>
        </row>
        <row r="16">
          <cell r="A16">
            <v>11</v>
          </cell>
          <cell r="B16" t="str">
            <v>Chất chuẩn cho xét nghiệm CRP thường</v>
          </cell>
          <cell r="C16" t="str">
            <v>ml</v>
          </cell>
          <cell r="D16">
            <v>3</v>
          </cell>
          <cell r="E16">
            <v>2136750</v>
          </cell>
          <cell r="F16">
            <v>30</v>
          </cell>
          <cell r="G16">
            <v>60</v>
          </cell>
          <cell r="H16">
            <v>0</v>
          </cell>
          <cell r="K16">
            <v>0</v>
          </cell>
          <cell r="L16">
            <v>30</v>
          </cell>
          <cell r="M16">
            <v>0</v>
          </cell>
          <cell r="N16">
            <v>30</v>
          </cell>
          <cell r="P16">
            <v>30</v>
          </cell>
          <cell r="U16">
            <v>30</v>
          </cell>
        </row>
        <row r="17">
          <cell r="A17">
            <v>12</v>
          </cell>
          <cell r="B17" t="str">
            <v>Chất chuẩn cho xét nghiệm định lượng Free T4</v>
          </cell>
          <cell r="C17" t="str">
            <v>ml</v>
          </cell>
          <cell r="D17">
            <v>1</v>
          </cell>
          <cell r="E17">
            <v>221410</v>
          </cell>
          <cell r="F17">
            <v>90</v>
          </cell>
          <cell r="G17">
            <v>0</v>
          </cell>
          <cell r="H17">
            <v>0</v>
          </cell>
          <cell r="K17">
            <v>0</v>
          </cell>
          <cell r="M17">
            <v>0</v>
          </cell>
          <cell r="N17">
            <v>0</v>
          </cell>
          <cell r="P17">
            <v>0</v>
          </cell>
          <cell r="Q17">
            <v>60</v>
          </cell>
          <cell r="U17">
            <v>24</v>
          </cell>
        </row>
        <row r="18">
          <cell r="A18">
            <v>13</v>
          </cell>
          <cell r="B18" t="str">
            <v>Chất chuẩn cho xét nghiệm định lượng TSH</v>
          </cell>
          <cell r="C18" t="str">
            <v>ml</v>
          </cell>
          <cell r="D18">
            <v>3</v>
          </cell>
          <cell r="E18">
            <v>177240</v>
          </cell>
          <cell r="F18">
            <v>90</v>
          </cell>
          <cell r="G18">
            <v>0</v>
          </cell>
          <cell r="H18">
            <v>0</v>
          </cell>
          <cell r="K18">
            <v>0</v>
          </cell>
          <cell r="M18">
            <v>0</v>
          </cell>
          <cell r="N18">
            <v>0</v>
          </cell>
          <cell r="P18">
            <v>0</v>
          </cell>
          <cell r="Q18">
            <v>60</v>
          </cell>
          <cell r="U18">
            <v>25</v>
          </cell>
        </row>
        <row r="19">
          <cell r="A19">
            <v>14</v>
          </cell>
          <cell r="B19" t="str">
            <v>Chất chuẩn cho xét nghiệm định lượng βhCG toàn phần</v>
          </cell>
          <cell r="C19" t="str">
            <v>ml</v>
          </cell>
          <cell r="D19">
            <v>1</v>
          </cell>
          <cell r="E19">
            <v>138381.25</v>
          </cell>
          <cell r="F19">
            <v>72</v>
          </cell>
          <cell r="G19">
            <v>0</v>
          </cell>
          <cell r="H19">
            <v>0</v>
          </cell>
          <cell r="K19">
            <v>0</v>
          </cell>
          <cell r="M19">
            <v>0</v>
          </cell>
          <cell r="N19">
            <v>0</v>
          </cell>
          <cell r="P19">
            <v>0</v>
          </cell>
          <cell r="U19">
            <v>1</v>
          </cell>
        </row>
        <row r="20">
          <cell r="A20">
            <v>15</v>
          </cell>
          <cell r="B20" t="str">
            <v>Chất chuẩn máy điện giải</v>
          </cell>
          <cell r="C20" t="str">
            <v>ml</v>
          </cell>
          <cell r="D20">
            <v>6</v>
          </cell>
          <cell r="E20">
            <v>82833.33</v>
          </cell>
          <cell r="F20">
            <v>150</v>
          </cell>
          <cell r="G20">
            <v>360</v>
          </cell>
          <cell r="H20">
            <v>0</v>
          </cell>
          <cell r="K20">
            <v>0</v>
          </cell>
          <cell r="M20">
            <v>0</v>
          </cell>
          <cell r="N20">
            <v>80</v>
          </cell>
          <cell r="P20">
            <v>600</v>
          </cell>
          <cell r="Q20">
            <v>100</v>
          </cell>
          <cell r="U20">
            <v>60</v>
          </cell>
        </row>
        <row r="21">
          <cell r="A21">
            <v>16</v>
          </cell>
          <cell r="B21" t="str">
            <v>Chất hàn tạm</v>
          </cell>
          <cell r="C21" t="str">
            <v>Lọ</v>
          </cell>
          <cell r="D21">
            <v>6</v>
          </cell>
          <cell r="E21">
            <v>283000</v>
          </cell>
          <cell r="N21">
            <v>8</v>
          </cell>
        </row>
        <row r="22">
          <cell r="A22">
            <v>17</v>
          </cell>
          <cell r="B22" t="str">
            <v>Chất hàn tạm Caviton</v>
          </cell>
          <cell r="C22" t="str">
            <v>Lọ</v>
          </cell>
          <cell r="D22">
            <v>6</v>
          </cell>
          <cell r="E22">
            <v>283000</v>
          </cell>
          <cell r="N22">
            <v>10</v>
          </cell>
        </row>
        <row r="23">
          <cell r="A23">
            <v>18</v>
          </cell>
          <cell r="B23" t="str">
            <v>Chất kiểm chuẩn  cho các xét nghiệm miễn dịch</v>
          </cell>
          <cell r="C23" t="str">
            <v>ml</v>
          </cell>
          <cell r="D23">
            <v>3</v>
          </cell>
          <cell r="E23">
            <v>46200</v>
          </cell>
          <cell r="F23">
            <v>120</v>
          </cell>
          <cell r="G23">
            <v>0</v>
          </cell>
          <cell r="H23">
            <v>0</v>
          </cell>
          <cell r="K23">
            <v>0</v>
          </cell>
          <cell r="M23">
            <v>0</v>
          </cell>
          <cell r="N23">
            <v>0</v>
          </cell>
          <cell r="P23">
            <v>0</v>
          </cell>
          <cell r="Q23">
            <v>600</v>
          </cell>
          <cell r="U23">
            <v>10</v>
          </cell>
        </row>
        <row r="24">
          <cell r="A24">
            <v>19</v>
          </cell>
          <cell r="B24" t="str">
            <v>Chất kiểm chuẩn  cho các xét nghiệm miễn dịch mức 3</v>
          </cell>
          <cell r="C24" t="str">
            <v>ml</v>
          </cell>
          <cell r="D24">
            <v>3</v>
          </cell>
          <cell r="E24">
            <v>235860</v>
          </cell>
          <cell r="F24">
            <v>60</v>
          </cell>
          <cell r="G24">
            <v>0</v>
          </cell>
          <cell r="H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200</v>
          </cell>
          <cell r="U24">
            <v>10</v>
          </cell>
        </row>
        <row r="25">
          <cell r="A25">
            <v>20</v>
          </cell>
          <cell r="B25" t="str">
            <v>Chất kiểm chuẩn Alcohol</v>
          </cell>
          <cell r="C25" t="str">
            <v>ml</v>
          </cell>
          <cell r="D25">
            <v>3</v>
          </cell>
          <cell r="E25">
            <v>294000</v>
          </cell>
          <cell r="F25">
            <v>0</v>
          </cell>
          <cell r="G25">
            <v>0</v>
          </cell>
          <cell r="H25">
            <v>0</v>
          </cell>
          <cell r="K25">
            <v>0</v>
          </cell>
          <cell r="L25">
            <v>20</v>
          </cell>
          <cell r="M25">
            <v>0</v>
          </cell>
          <cell r="N25">
            <v>0</v>
          </cell>
          <cell r="P25">
            <v>0</v>
          </cell>
          <cell r="U25">
            <v>20</v>
          </cell>
        </row>
        <row r="26">
          <cell r="A26">
            <v>21</v>
          </cell>
          <cell r="B26" t="str">
            <v>Chất kiểm chuẩn các xét nghiệm đông máu ở dải điều trị chống đông đường uống, giá trị được cung cấp cho các xét nghiệm APTT, PT</v>
          </cell>
          <cell r="C26" t="str">
            <v>ml</v>
          </cell>
          <cell r="D26">
            <v>3</v>
          </cell>
          <cell r="E26">
            <v>203000</v>
          </cell>
          <cell r="F26">
            <v>50</v>
          </cell>
          <cell r="G26">
            <v>90</v>
          </cell>
          <cell r="H26">
            <v>0</v>
          </cell>
          <cell r="K26">
            <v>0</v>
          </cell>
          <cell r="M26">
            <v>0</v>
          </cell>
          <cell r="N26">
            <v>0</v>
          </cell>
          <cell r="P26">
            <v>0</v>
          </cell>
        </row>
        <row r="27">
          <cell r="A27">
            <v>22</v>
          </cell>
          <cell r="B27" t="str">
            <v>Chất kiểm chuẩn các xét nghiệm đông máu ở dải đo bất thường cao</v>
          </cell>
          <cell r="C27" t="str">
            <v>ml</v>
          </cell>
          <cell r="D27">
            <v>1</v>
          </cell>
          <cell r="E27">
            <v>284235</v>
          </cell>
          <cell r="F27">
            <v>20</v>
          </cell>
          <cell r="G27">
            <v>0</v>
          </cell>
          <cell r="H27">
            <v>0</v>
          </cell>
          <cell r="K27">
            <v>0</v>
          </cell>
          <cell r="M27">
            <v>0</v>
          </cell>
          <cell r="N27">
            <v>0</v>
          </cell>
          <cell r="P27">
            <v>0</v>
          </cell>
          <cell r="U27">
            <v>200</v>
          </cell>
        </row>
        <row r="28">
          <cell r="A28">
            <v>23</v>
          </cell>
          <cell r="B28" t="str">
            <v>Chất kiểm chuẩn các xét nghiệm đông máu ở dải đo bất thường thấp</v>
          </cell>
          <cell r="C28" t="str">
            <v>ml</v>
          </cell>
          <cell r="D28">
            <v>1</v>
          </cell>
          <cell r="E28">
            <v>299250</v>
          </cell>
          <cell r="F28">
            <v>20</v>
          </cell>
          <cell r="G28">
            <v>0</v>
          </cell>
          <cell r="H28">
            <v>0</v>
          </cell>
          <cell r="K28">
            <v>0</v>
          </cell>
          <cell r="M28">
            <v>0</v>
          </cell>
          <cell r="N28">
            <v>0</v>
          </cell>
          <cell r="P28">
            <v>0</v>
          </cell>
          <cell r="U28">
            <v>200</v>
          </cell>
        </row>
        <row r="29">
          <cell r="A29">
            <v>24</v>
          </cell>
          <cell r="B29" t="str">
            <v xml:space="preserve">Chất kiểm chuẩn các xét nghiệm đông máu ở dải đo bình thường </v>
          </cell>
          <cell r="C29" t="str">
            <v>ml</v>
          </cell>
          <cell r="D29">
            <v>1</v>
          </cell>
          <cell r="E29">
            <v>248850</v>
          </cell>
          <cell r="F29">
            <v>2000</v>
          </cell>
          <cell r="G29">
            <v>0</v>
          </cell>
          <cell r="H29">
            <v>0</v>
          </cell>
          <cell r="K29">
            <v>0</v>
          </cell>
          <cell r="M29">
            <v>0</v>
          </cell>
          <cell r="N29">
            <v>0</v>
          </cell>
          <cell r="P29">
            <v>0</v>
          </cell>
          <cell r="U29">
            <v>200</v>
          </cell>
        </row>
        <row r="30">
          <cell r="A30">
            <v>25</v>
          </cell>
          <cell r="B30" t="str">
            <v>Chất kiểm chuẩn cho các xét nghiệm đo độ đục miễn dịch mức 1</v>
          </cell>
          <cell r="C30" t="str">
            <v>ml</v>
          </cell>
          <cell r="D30">
            <v>3</v>
          </cell>
          <cell r="E30">
            <v>1542450</v>
          </cell>
          <cell r="F30">
            <v>4</v>
          </cell>
          <cell r="G30">
            <v>48</v>
          </cell>
          <cell r="H30">
            <v>0</v>
          </cell>
          <cell r="K30">
            <v>0</v>
          </cell>
          <cell r="M30">
            <v>0</v>
          </cell>
          <cell r="N30">
            <v>0</v>
          </cell>
          <cell r="P30">
            <v>0</v>
          </cell>
        </row>
        <row r="31">
          <cell r="A31">
            <v>26</v>
          </cell>
          <cell r="B31" t="str">
            <v>Chất kiểm chuẩn cho các xét nghiệm đo độ đục miễn dịch mức 2</v>
          </cell>
          <cell r="C31" t="str">
            <v>ml</v>
          </cell>
          <cell r="D31">
            <v>3</v>
          </cell>
          <cell r="E31">
            <v>1502550</v>
          </cell>
          <cell r="F31">
            <v>4</v>
          </cell>
          <cell r="G31">
            <v>48</v>
          </cell>
          <cell r="H31">
            <v>0</v>
          </cell>
          <cell r="K31">
            <v>0</v>
          </cell>
          <cell r="M31">
            <v>0</v>
          </cell>
          <cell r="N31">
            <v>0</v>
          </cell>
          <cell r="P31">
            <v>0</v>
          </cell>
        </row>
        <row r="32">
          <cell r="A32">
            <v>27</v>
          </cell>
          <cell r="B32" t="str">
            <v>Chất kiểm chuẩn cho các xét nghiệm đo độ đục miễn dịch mức 3</v>
          </cell>
          <cell r="C32" t="str">
            <v>ml</v>
          </cell>
          <cell r="D32">
            <v>3</v>
          </cell>
          <cell r="E32">
            <v>1541925</v>
          </cell>
          <cell r="F32">
            <v>4</v>
          </cell>
          <cell r="G32">
            <v>48</v>
          </cell>
          <cell r="H32">
            <v>0</v>
          </cell>
          <cell r="K32">
            <v>0</v>
          </cell>
          <cell r="M32">
            <v>0</v>
          </cell>
          <cell r="N32">
            <v>0</v>
          </cell>
          <cell r="P32">
            <v>0</v>
          </cell>
        </row>
        <row r="33">
          <cell r="A33">
            <v>28</v>
          </cell>
          <cell r="B33" t="str">
            <v>Chất kiểm chuẩn cho các xét nghiệm đo độ đục mức 1</v>
          </cell>
          <cell r="C33" t="str">
            <v>ml</v>
          </cell>
          <cell r="D33">
            <v>3</v>
          </cell>
          <cell r="E33">
            <v>356666.67</v>
          </cell>
          <cell r="F33">
            <v>0</v>
          </cell>
          <cell r="G33">
            <v>0</v>
          </cell>
          <cell r="H33">
            <v>0</v>
          </cell>
          <cell r="K33">
            <v>0</v>
          </cell>
          <cell r="M33">
            <v>0</v>
          </cell>
          <cell r="N33">
            <v>0</v>
          </cell>
          <cell r="P33">
            <v>0</v>
          </cell>
          <cell r="U33">
            <v>10</v>
          </cell>
        </row>
        <row r="34">
          <cell r="A34">
            <v>29</v>
          </cell>
          <cell r="B34" t="str">
            <v>Chất kiểm chuẩn cho các xét nghiệm đo độ đục mức 2</v>
          </cell>
          <cell r="C34" t="str">
            <v>ml</v>
          </cell>
          <cell r="D34">
            <v>3</v>
          </cell>
          <cell r="E34">
            <v>356666.67</v>
          </cell>
          <cell r="F34">
            <v>0</v>
          </cell>
          <cell r="G34">
            <v>0</v>
          </cell>
          <cell r="H34">
            <v>0</v>
          </cell>
          <cell r="K34">
            <v>0</v>
          </cell>
          <cell r="M34">
            <v>0</v>
          </cell>
          <cell r="N34">
            <v>0</v>
          </cell>
          <cell r="P34">
            <v>0</v>
          </cell>
          <cell r="U34">
            <v>50</v>
          </cell>
        </row>
        <row r="35">
          <cell r="A35">
            <v>30</v>
          </cell>
          <cell r="B35" t="str">
            <v>Chất kiểm chuẩn cho các xét nghiệm đo độ đục mức 3</v>
          </cell>
          <cell r="C35" t="str">
            <v>ml</v>
          </cell>
          <cell r="D35">
            <v>3</v>
          </cell>
          <cell r="E35">
            <v>356666.67</v>
          </cell>
          <cell r="F35">
            <v>0</v>
          </cell>
          <cell r="G35">
            <v>0</v>
          </cell>
          <cell r="H35">
            <v>0</v>
          </cell>
          <cell r="K35">
            <v>0</v>
          </cell>
          <cell r="M35">
            <v>0</v>
          </cell>
          <cell r="N35">
            <v>0</v>
          </cell>
          <cell r="P35">
            <v>0</v>
          </cell>
          <cell r="U35">
            <v>50</v>
          </cell>
        </row>
        <row r="36">
          <cell r="A36">
            <v>31</v>
          </cell>
          <cell r="B36" t="str">
            <v>Chất kiểm chuẩn cho các xét nghiệm sinh hóa thường quy</v>
          </cell>
          <cell r="C36" t="str">
            <v>ml</v>
          </cell>
          <cell r="D36">
            <v>3</v>
          </cell>
          <cell r="E36">
            <v>791000</v>
          </cell>
          <cell r="F36">
            <v>200</v>
          </cell>
          <cell r="G36">
            <v>90</v>
          </cell>
          <cell r="H36">
            <v>150</v>
          </cell>
          <cell r="K36">
            <v>120</v>
          </cell>
          <cell r="M36">
            <v>90</v>
          </cell>
          <cell r="N36">
            <v>300</v>
          </cell>
          <cell r="O36">
            <v>150</v>
          </cell>
          <cell r="P36">
            <v>120</v>
          </cell>
          <cell r="Q36">
            <v>90</v>
          </cell>
          <cell r="R36">
            <v>100</v>
          </cell>
          <cell r="T36">
            <v>90</v>
          </cell>
        </row>
        <row r="37">
          <cell r="A37">
            <v>32</v>
          </cell>
          <cell r="B37" t="str">
            <v>Chất kiểm chuẩn cho các xét nghiệm sinh hóa thường quy mức cao</v>
          </cell>
          <cell r="C37" t="str">
            <v>ml</v>
          </cell>
          <cell r="D37">
            <v>3</v>
          </cell>
          <cell r="E37">
            <v>112140</v>
          </cell>
          <cell r="F37">
            <v>500</v>
          </cell>
          <cell r="G37">
            <v>135</v>
          </cell>
          <cell r="H37">
            <v>150</v>
          </cell>
          <cell r="K37">
            <v>120</v>
          </cell>
          <cell r="L37">
            <v>120</v>
          </cell>
          <cell r="M37">
            <v>90</v>
          </cell>
          <cell r="N37">
            <v>600</v>
          </cell>
          <cell r="P37">
            <v>120</v>
          </cell>
          <cell r="Q37">
            <v>90</v>
          </cell>
          <cell r="T37">
            <v>90</v>
          </cell>
          <cell r="U37">
            <v>280</v>
          </cell>
        </row>
        <row r="38">
          <cell r="A38">
            <v>33</v>
          </cell>
          <cell r="B38" t="str">
            <v>Chất kiểm chuẩn cho các xét nghiệm sinh hóa thường quy mức thấp</v>
          </cell>
          <cell r="C38" t="str">
            <v>ml</v>
          </cell>
          <cell r="D38">
            <v>3</v>
          </cell>
          <cell r="E38">
            <v>112140</v>
          </cell>
          <cell r="F38">
            <v>500</v>
          </cell>
          <cell r="G38">
            <v>135</v>
          </cell>
          <cell r="H38">
            <v>150</v>
          </cell>
          <cell r="I38">
            <v>60</v>
          </cell>
          <cell r="K38">
            <v>0</v>
          </cell>
          <cell r="L38">
            <v>120</v>
          </cell>
          <cell r="M38">
            <v>90</v>
          </cell>
          <cell r="N38">
            <v>600</v>
          </cell>
          <cell r="P38">
            <v>120</v>
          </cell>
          <cell r="Q38">
            <v>90</v>
          </cell>
          <cell r="T38">
            <v>90</v>
          </cell>
          <cell r="U38">
            <v>280</v>
          </cell>
        </row>
        <row r="39">
          <cell r="A39">
            <v>34</v>
          </cell>
          <cell r="B39" t="str">
            <v>Chất kiểm chuẩn cho các xét nghiệm tim mạch mức 1,2,3</v>
          </cell>
          <cell r="C39" t="str">
            <v>ml</v>
          </cell>
          <cell r="D39">
            <v>1</v>
          </cell>
          <cell r="E39">
            <v>331800</v>
          </cell>
          <cell r="F39">
            <v>20</v>
          </cell>
          <cell r="G39">
            <v>0</v>
          </cell>
          <cell r="H39">
            <v>0</v>
          </cell>
          <cell r="K39">
            <v>0</v>
          </cell>
          <cell r="M39">
            <v>0</v>
          </cell>
          <cell r="N39">
            <v>0</v>
          </cell>
          <cell r="P39">
            <v>0</v>
          </cell>
        </row>
        <row r="40">
          <cell r="A40">
            <v>35</v>
          </cell>
          <cell r="B40" t="str">
            <v>Chất kiểm chuẩn cho xét nghiệm Ammonia, Ethanol và CO2
(mức 1)</v>
          </cell>
          <cell r="C40" t="str">
            <v>ml</v>
          </cell>
          <cell r="D40">
            <v>3</v>
          </cell>
          <cell r="E40">
            <v>83580</v>
          </cell>
          <cell r="F40">
            <v>30</v>
          </cell>
          <cell r="G40">
            <v>0</v>
          </cell>
          <cell r="H40">
            <v>0</v>
          </cell>
          <cell r="K40">
            <v>0</v>
          </cell>
          <cell r="L40">
            <v>30</v>
          </cell>
          <cell r="M40">
            <v>0</v>
          </cell>
          <cell r="N40">
            <v>0</v>
          </cell>
          <cell r="P40">
            <v>0</v>
          </cell>
          <cell r="U40">
            <v>10</v>
          </cell>
        </row>
        <row r="41">
          <cell r="A41">
            <v>36</v>
          </cell>
          <cell r="B41" t="str">
            <v>Chất kiểm chuẩn cho xét nghiệm Ammonia, Ethanol và CO2
(mức 2)</v>
          </cell>
          <cell r="C41" t="str">
            <v>ml</v>
          </cell>
          <cell r="D41">
            <v>3</v>
          </cell>
          <cell r="E41">
            <v>90930</v>
          </cell>
          <cell r="F41">
            <v>30</v>
          </cell>
          <cell r="G41">
            <v>0</v>
          </cell>
          <cell r="H41">
            <v>0</v>
          </cell>
          <cell r="K41">
            <v>0</v>
          </cell>
          <cell r="L41">
            <v>30</v>
          </cell>
          <cell r="M41">
            <v>0</v>
          </cell>
          <cell r="N41">
            <v>0</v>
          </cell>
          <cell r="P41">
            <v>0</v>
          </cell>
        </row>
        <row r="42">
          <cell r="A42">
            <v>37</v>
          </cell>
          <cell r="B42" t="str">
            <v>Chất kiểm chuẩn cho xét nghiệm CK-MB</v>
          </cell>
          <cell r="C42" t="str">
            <v>Hộp /túi/gói</v>
          </cell>
          <cell r="D42">
            <v>3</v>
          </cell>
          <cell r="E42">
            <v>7970000</v>
          </cell>
          <cell r="F42">
            <v>0</v>
          </cell>
          <cell r="G42">
            <v>2</v>
          </cell>
          <cell r="H42">
            <v>0</v>
          </cell>
          <cell r="K42">
            <v>0</v>
          </cell>
          <cell r="M42">
            <v>0</v>
          </cell>
          <cell r="N42">
            <v>0</v>
          </cell>
          <cell r="P42">
            <v>0</v>
          </cell>
        </row>
        <row r="43">
          <cell r="A43">
            <v>38</v>
          </cell>
          <cell r="B43" t="str">
            <v>Chất kiểm chuẩn cho xét nghiệm CK-MB</v>
          </cell>
          <cell r="C43" t="str">
            <v>ml</v>
          </cell>
          <cell r="D43">
            <v>3</v>
          </cell>
          <cell r="E43">
            <v>416377.5</v>
          </cell>
          <cell r="F43">
            <v>10</v>
          </cell>
          <cell r="G43">
            <v>21</v>
          </cell>
          <cell r="H43">
            <v>0</v>
          </cell>
          <cell r="K43">
            <v>0</v>
          </cell>
          <cell r="M43">
            <v>0</v>
          </cell>
          <cell r="N43">
            <v>0</v>
          </cell>
          <cell r="P43">
            <v>0</v>
          </cell>
          <cell r="U43">
            <v>20</v>
          </cell>
        </row>
        <row r="44">
          <cell r="A44">
            <v>39</v>
          </cell>
          <cell r="B44" t="str">
            <v>Chất kiểm chuẩn cho xét nghiệm HbA1c</v>
          </cell>
          <cell r="C44" t="str">
            <v>ml</v>
          </cell>
          <cell r="D44">
            <v>6</v>
          </cell>
          <cell r="E44">
            <v>2489550</v>
          </cell>
          <cell r="F44">
            <v>0</v>
          </cell>
          <cell r="G44">
            <v>40</v>
          </cell>
          <cell r="H44">
            <v>0</v>
          </cell>
          <cell r="K44">
            <v>0</v>
          </cell>
          <cell r="L44">
            <v>20</v>
          </cell>
          <cell r="M44">
            <v>20</v>
          </cell>
          <cell r="N44">
            <v>150</v>
          </cell>
          <cell r="P44">
            <v>900</v>
          </cell>
          <cell r="Q44">
            <v>10</v>
          </cell>
          <cell r="R44">
            <v>5</v>
          </cell>
        </row>
        <row r="45">
          <cell r="A45">
            <v>40</v>
          </cell>
          <cell r="B45" t="str">
            <v>Chất kiểm chuẩn cho xét nghiệm HbA1c mức I và II</v>
          </cell>
          <cell r="C45" t="str">
            <v>ml</v>
          </cell>
          <cell r="D45">
            <v>1</v>
          </cell>
          <cell r="E45">
            <v>6300000</v>
          </cell>
          <cell r="F45">
            <v>6</v>
          </cell>
          <cell r="G45">
            <v>0</v>
          </cell>
          <cell r="H45">
            <v>0</v>
          </cell>
          <cell r="K45">
            <v>0</v>
          </cell>
          <cell r="L45">
            <v>24</v>
          </cell>
          <cell r="M45">
            <v>20</v>
          </cell>
          <cell r="N45">
            <v>150</v>
          </cell>
          <cell r="P45">
            <v>900</v>
          </cell>
          <cell r="Q45">
            <v>10</v>
          </cell>
          <cell r="U45">
            <v>15</v>
          </cell>
        </row>
        <row r="46">
          <cell r="A46">
            <v>41</v>
          </cell>
          <cell r="B46" t="str">
            <v>Chất kiểm chuẩn dải bệnh lý cho các xét nghiệm APTT, PT, Fibrinogen,  các yếu tố đông máu, các chất ức chế, Plasminogen</v>
          </cell>
          <cell r="C46" t="str">
            <v>ml</v>
          </cell>
          <cell r="D46">
            <v>3</v>
          </cell>
          <cell r="E46">
            <v>1019991</v>
          </cell>
          <cell r="F46">
            <v>0</v>
          </cell>
          <cell r="G46">
            <v>45</v>
          </cell>
          <cell r="H46">
            <v>0</v>
          </cell>
          <cell r="K46">
            <v>0</v>
          </cell>
          <cell r="M46">
            <v>0</v>
          </cell>
          <cell r="N46">
            <v>0</v>
          </cell>
          <cell r="P46">
            <v>0</v>
          </cell>
        </row>
        <row r="47">
          <cell r="A47">
            <v>42</v>
          </cell>
          <cell r="B47" t="str">
            <v>Chất kiểm chuẩn dùng cho máy xét nghiệm huyết học</v>
          </cell>
          <cell r="C47" t="str">
            <v>ml</v>
          </cell>
          <cell r="D47">
            <v>1</v>
          </cell>
          <cell r="E47">
            <v>263000</v>
          </cell>
          <cell r="F47">
            <v>800</v>
          </cell>
          <cell r="G47">
            <v>0</v>
          </cell>
          <cell r="H47">
            <v>100</v>
          </cell>
          <cell r="I47">
            <v>60</v>
          </cell>
          <cell r="J47">
            <v>6</v>
          </cell>
          <cell r="K47">
            <v>80</v>
          </cell>
          <cell r="L47">
            <v>24</v>
          </cell>
          <cell r="M47">
            <v>90</v>
          </cell>
          <cell r="N47">
            <v>60</v>
          </cell>
          <cell r="O47">
            <v>150</v>
          </cell>
          <cell r="P47">
            <v>50</v>
          </cell>
          <cell r="T47">
            <v>42</v>
          </cell>
        </row>
        <row r="48">
          <cell r="A48">
            <v>43</v>
          </cell>
          <cell r="B48" t="str">
            <v>Chất kiểm chuẩn dùng cho máy xét nghiệm huyết học 5 thành phần bạch cầu mức bình thường</v>
          </cell>
          <cell r="C48" t="str">
            <v>ml</v>
          </cell>
          <cell r="D48">
            <v>3</v>
          </cell>
          <cell r="E48">
            <v>466666.67</v>
          </cell>
          <cell r="F48">
            <v>0</v>
          </cell>
          <cell r="G48">
            <v>0</v>
          </cell>
          <cell r="H48">
            <v>0</v>
          </cell>
          <cell r="K48">
            <v>0</v>
          </cell>
          <cell r="M48">
            <v>0</v>
          </cell>
          <cell r="N48">
            <v>30</v>
          </cell>
          <cell r="P48">
            <v>0</v>
          </cell>
          <cell r="Q48">
            <v>54</v>
          </cell>
          <cell r="U48">
            <v>3</v>
          </cell>
        </row>
        <row r="49">
          <cell r="A49">
            <v>44</v>
          </cell>
          <cell r="B49" t="str">
            <v>Chất kiểm chuẩn dùng cho máy xét nghiệm huyết học 5 thành phần bạch cầu mức cao</v>
          </cell>
          <cell r="C49" t="str">
            <v>ml</v>
          </cell>
          <cell r="D49">
            <v>3</v>
          </cell>
          <cell r="E49">
            <v>466666.67</v>
          </cell>
          <cell r="F49">
            <v>0</v>
          </cell>
          <cell r="G49">
            <v>0</v>
          </cell>
          <cell r="H49">
            <v>0</v>
          </cell>
          <cell r="K49">
            <v>0</v>
          </cell>
          <cell r="M49">
            <v>0</v>
          </cell>
          <cell r="N49">
            <v>30</v>
          </cell>
          <cell r="P49">
            <v>0</v>
          </cell>
          <cell r="Q49">
            <v>54</v>
          </cell>
          <cell r="U49">
            <v>5</v>
          </cell>
        </row>
        <row r="50">
          <cell r="A50">
            <v>45</v>
          </cell>
          <cell r="B50" t="str">
            <v>Chất kiểm chuẩn dùng cho máy xét nghiệm huyết học 5 thành phần bạch cầu mức thấp</v>
          </cell>
          <cell r="C50" t="str">
            <v>ml</v>
          </cell>
          <cell r="D50">
            <v>3</v>
          </cell>
          <cell r="E50">
            <v>466666.67</v>
          </cell>
          <cell r="F50">
            <v>0</v>
          </cell>
          <cell r="G50">
            <v>0</v>
          </cell>
          <cell r="H50">
            <v>0</v>
          </cell>
          <cell r="K50">
            <v>0</v>
          </cell>
          <cell r="M50">
            <v>0</v>
          </cell>
          <cell r="N50">
            <v>30</v>
          </cell>
          <cell r="P50">
            <v>0</v>
          </cell>
          <cell r="Q50">
            <v>54</v>
          </cell>
          <cell r="U50">
            <v>120</v>
          </cell>
        </row>
        <row r="51">
          <cell r="A51">
            <v>46</v>
          </cell>
          <cell r="B51" t="str">
            <v>Chất kiểm chuẩn dùng cho máy xét nghiệm nước tiểu</v>
          </cell>
          <cell r="C51" t="str">
            <v>ml</v>
          </cell>
          <cell r="D51">
            <v>1</v>
          </cell>
          <cell r="E51">
            <v>39010.42</v>
          </cell>
          <cell r="F51">
            <v>450</v>
          </cell>
          <cell r="G51">
            <v>0</v>
          </cell>
          <cell r="H51">
            <v>0</v>
          </cell>
          <cell r="I51">
            <v>100</v>
          </cell>
          <cell r="K51">
            <v>0</v>
          </cell>
          <cell r="L51">
            <v>240</v>
          </cell>
          <cell r="M51">
            <v>0</v>
          </cell>
          <cell r="N51">
            <v>3000</v>
          </cell>
          <cell r="P51">
            <v>0</v>
          </cell>
          <cell r="T51">
            <v>10</v>
          </cell>
          <cell r="U51">
            <v>120</v>
          </cell>
        </row>
        <row r="52">
          <cell r="A52">
            <v>47</v>
          </cell>
          <cell r="B52" t="str">
            <v>Chất kiểm chuẩn máy điện giải</v>
          </cell>
          <cell r="C52" t="str">
            <v>ml</v>
          </cell>
          <cell r="D52">
            <v>6</v>
          </cell>
          <cell r="E52">
            <v>65000</v>
          </cell>
          <cell r="F52">
            <v>10</v>
          </cell>
          <cell r="G52">
            <v>0</v>
          </cell>
          <cell r="H52">
            <v>0</v>
          </cell>
          <cell r="K52">
            <v>0</v>
          </cell>
          <cell r="M52">
            <v>0</v>
          </cell>
          <cell r="N52">
            <v>0</v>
          </cell>
          <cell r="P52">
            <v>120</v>
          </cell>
          <cell r="U52">
            <v>60</v>
          </cell>
        </row>
        <row r="53">
          <cell r="A53">
            <v>48</v>
          </cell>
          <cell r="B53" t="str">
            <v>Chất kiểm chuẩn ở dải bình thường cho các xét nghiệm APTT, PT, TT, fibrinogen, ATIII, Batroxobin/reptilase  time</v>
          </cell>
          <cell r="C53" t="str">
            <v>ml</v>
          </cell>
          <cell r="D53">
            <v>3</v>
          </cell>
          <cell r="E53">
            <v>23100</v>
          </cell>
          <cell r="F53">
            <v>0</v>
          </cell>
          <cell r="G53">
            <v>25</v>
          </cell>
          <cell r="H53">
            <v>0</v>
          </cell>
          <cell r="K53">
            <v>0</v>
          </cell>
          <cell r="M53">
            <v>0</v>
          </cell>
          <cell r="N53">
            <v>0</v>
          </cell>
          <cell r="P53">
            <v>0</v>
          </cell>
        </row>
        <row r="54">
          <cell r="A54">
            <v>49</v>
          </cell>
          <cell r="B54" t="str">
            <v>Cloramin B</v>
          </cell>
          <cell r="C54" t="str">
            <v>Kg</v>
          </cell>
          <cell r="D54">
            <v>6</v>
          </cell>
          <cell r="E54">
            <v>165000</v>
          </cell>
          <cell r="F54">
            <v>350</v>
          </cell>
          <cell r="G54">
            <v>0</v>
          </cell>
          <cell r="H54">
            <v>150</v>
          </cell>
          <cell r="I54">
            <v>60</v>
          </cell>
          <cell r="J54">
            <v>500</v>
          </cell>
          <cell r="K54">
            <v>100</v>
          </cell>
          <cell r="L54">
            <v>300</v>
          </cell>
          <cell r="M54">
            <v>300</v>
          </cell>
          <cell r="N54">
            <v>217</v>
          </cell>
          <cell r="P54">
            <v>300</v>
          </cell>
          <cell r="Q54">
            <v>300</v>
          </cell>
          <cell r="S54">
            <v>210</v>
          </cell>
          <cell r="U54">
            <v>150</v>
          </cell>
        </row>
        <row r="55">
          <cell r="A55">
            <v>50</v>
          </cell>
          <cell r="B55" t="str">
            <v>Cốc đựng bệnh phẩm ≥3ml sử dụng trên máy phân tích</v>
          </cell>
          <cell r="C55" t="str">
            <v>chiếc</v>
          </cell>
          <cell r="D55">
            <v>3</v>
          </cell>
          <cell r="E55">
            <v>1200</v>
          </cell>
          <cell r="F55">
            <v>5000</v>
          </cell>
          <cell r="G55">
            <v>8000</v>
          </cell>
          <cell r="H55">
            <v>8000</v>
          </cell>
          <cell r="K55">
            <v>0</v>
          </cell>
          <cell r="M55">
            <v>0</v>
          </cell>
          <cell r="N55">
            <v>2000</v>
          </cell>
          <cell r="P55">
            <v>5000</v>
          </cell>
        </row>
        <row r="56">
          <cell r="A56">
            <v>51</v>
          </cell>
          <cell r="B56" t="str">
            <v>Cồn 70 độ</v>
          </cell>
          <cell r="C56" t="str">
            <v>Lít</v>
          </cell>
          <cell r="D56">
            <v>5</v>
          </cell>
          <cell r="E56">
            <v>31000</v>
          </cell>
          <cell r="F56">
            <v>8000</v>
          </cell>
          <cell r="G56">
            <v>2400</v>
          </cell>
          <cell r="H56">
            <v>1000</v>
          </cell>
          <cell r="I56">
            <v>200</v>
          </cell>
          <cell r="J56">
            <v>1000</v>
          </cell>
          <cell r="K56">
            <v>450</v>
          </cell>
          <cell r="L56">
            <v>2000</v>
          </cell>
          <cell r="M56">
            <v>1000</v>
          </cell>
          <cell r="N56">
            <v>145</v>
          </cell>
          <cell r="O56">
            <v>20</v>
          </cell>
          <cell r="P56">
            <v>1000</v>
          </cell>
          <cell r="Q56">
            <v>2000</v>
          </cell>
          <cell r="R56">
            <v>55</v>
          </cell>
          <cell r="S56">
            <v>260</v>
          </cell>
          <cell r="U56">
            <v>1100</v>
          </cell>
        </row>
        <row r="57">
          <cell r="A57">
            <v>52</v>
          </cell>
          <cell r="B57" t="str">
            <v>Cồn 90 độ</v>
          </cell>
          <cell r="C57" t="str">
            <v>Lit</v>
          </cell>
          <cell r="D57">
            <v>5</v>
          </cell>
          <cell r="E57">
            <v>32000</v>
          </cell>
          <cell r="F57">
            <v>200</v>
          </cell>
          <cell r="G57">
            <v>225</v>
          </cell>
          <cell r="H57">
            <v>20</v>
          </cell>
          <cell r="I57">
            <v>700</v>
          </cell>
          <cell r="J57">
            <v>300</v>
          </cell>
          <cell r="K57">
            <v>750</v>
          </cell>
          <cell r="L57">
            <v>500</v>
          </cell>
          <cell r="M57">
            <v>100</v>
          </cell>
          <cell r="N57">
            <v>250</v>
          </cell>
          <cell r="P57">
            <v>500</v>
          </cell>
          <cell r="Q57">
            <v>100</v>
          </cell>
          <cell r="R57">
            <v>15</v>
          </cell>
          <cell r="U57">
            <v>150</v>
          </cell>
        </row>
        <row r="58">
          <cell r="A58">
            <v>53</v>
          </cell>
          <cell r="B58" t="str">
            <v>Cồn Ethanol tuyệt đối</v>
          </cell>
          <cell r="C58" t="str">
            <v>Lit</v>
          </cell>
          <cell r="D58">
            <v>3</v>
          </cell>
          <cell r="E58">
            <v>880000</v>
          </cell>
          <cell r="F58">
            <v>20</v>
          </cell>
          <cell r="G58">
            <v>0</v>
          </cell>
          <cell r="H58">
            <v>0</v>
          </cell>
          <cell r="K58">
            <v>0</v>
          </cell>
          <cell r="M58">
            <v>0</v>
          </cell>
          <cell r="N58">
            <v>0</v>
          </cell>
          <cell r="P58">
            <v>0</v>
          </cell>
          <cell r="Q58">
            <v>3</v>
          </cell>
          <cell r="T58">
            <v>10</v>
          </cell>
          <cell r="U58">
            <v>10</v>
          </cell>
        </row>
        <row r="59">
          <cell r="A59">
            <v>54</v>
          </cell>
          <cell r="B59" t="str">
            <v>Cồn Ethanol tuyệt đối</v>
          </cell>
          <cell r="C59" t="str">
            <v>Lít</v>
          </cell>
          <cell r="D59">
            <v>5</v>
          </cell>
          <cell r="E59">
            <v>60000</v>
          </cell>
          <cell r="F59">
            <v>320</v>
          </cell>
          <cell r="G59">
            <v>0</v>
          </cell>
          <cell r="H59">
            <v>5</v>
          </cell>
          <cell r="K59">
            <v>0</v>
          </cell>
          <cell r="M59">
            <v>0</v>
          </cell>
          <cell r="N59">
            <v>0</v>
          </cell>
          <cell r="O59">
            <v>5</v>
          </cell>
          <cell r="P59">
            <v>0</v>
          </cell>
        </row>
        <row r="60">
          <cell r="A60">
            <v>55</v>
          </cell>
          <cell r="B60" t="str">
            <v>Dầu bôi trơn, đánh bóng dụng cụ y tế</v>
          </cell>
          <cell r="C60" t="str">
            <v>ml</v>
          </cell>
          <cell r="D60">
            <v>3</v>
          </cell>
          <cell r="E60">
            <v>1912.5</v>
          </cell>
          <cell r="F60">
            <v>10000</v>
          </cell>
          <cell r="G60">
            <v>0</v>
          </cell>
          <cell r="H60">
            <v>0</v>
          </cell>
          <cell r="K60">
            <v>0</v>
          </cell>
          <cell r="M60">
            <v>0</v>
          </cell>
          <cell r="N60">
            <v>0</v>
          </cell>
          <cell r="P60">
            <v>0</v>
          </cell>
        </row>
        <row r="61">
          <cell r="A61">
            <v>56</v>
          </cell>
          <cell r="B61" t="str">
            <v>Dầu parafin</v>
          </cell>
          <cell r="C61" t="str">
            <v>Lít</v>
          </cell>
          <cell r="D61">
            <v>5</v>
          </cell>
          <cell r="E61">
            <v>60000</v>
          </cell>
          <cell r="F61">
            <v>200</v>
          </cell>
          <cell r="G61">
            <v>40</v>
          </cell>
          <cell r="H61">
            <v>0</v>
          </cell>
          <cell r="K61">
            <v>200</v>
          </cell>
          <cell r="L61">
            <v>2</v>
          </cell>
          <cell r="M61">
            <v>5</v>
          </cell>
          <cell r="N61">
            <v>5</v>
          </cell>
          <cell r="O61">
            <v>5</v>
          </cell>
          <cell r="P61">
            <v>0</v>
          </cell>
          <cell r="Q61">
            <v>10</v>
          </cell>
        </row>
        <row r="62">
          <cell r="A62">
            <v>57</v>
          </cell>
          <cell r="B62" t="str">
            <v>Dầu Parafin tiệt trùng</v>
          </cell>
          <cell r="C62" t="str">
            <v>ml</v>
          </cell>
          <cell r="D62">
            <v>5</v>
          </cell>
          <cell r="E62">
            <v>1720</v>
          </cell>
          <cell r="F62">
            <v>20000</v>
          </cell>
          <cell r="G62">
            <v>0</v>
          </cell>
          <cell r="H62">
            <v>0</v>
          </cell>
          <cell r="K62">
            <v>0</v>
          </cell>
          <cell r="L62">
            <v>1500</v>
          </cell>
          <cell r="M62">
            <v>500</v>
          </cell>
          <cell r="N62">
            <v>0</v>
          </cell>
          <cell r="P62">
            <v>0</v>
          </cell>
          <cell r="Q62">
            <v>1000</v>
          </cell>
          <cell r="U62">
            <v>300</v>
          </cell>
        </row>
        <row r="63">
          <cell r="A63">
            <v>58</v>
          </cell>
          <cell r="B63" t="str">
            <v>Dầu soi kính</v>
          </cell>
          <cell r="C63" t="str">
            <v>ml</v>
          </cell>
          <cell r="D63">
            <v>3</v>
          </cell>
          <cell r="E63">
            <v>2574</v>
          </cell>
          <cell r="F63">
            <v>500</v>
          </cell>
          <cell r="G63">
            <v>2000</v>
          </cell>
          <cell r="H63">
            <v>0</v>
          </cell>
          <cell r="I63">
            <v>60</v>
          </cell>
          <cell r="K63">
            <v>0</v>
          </cell>
          <cell r="M63">
            <v>0</v>
          </cell>
          <cell r="N63">
            <v>0</v>
          </cell>
          <cell r="P63">
            <v>0</v>
          </cell>
          <cell r="Q63">
            <v>500</v>
          </cell>
          <cell r="T63">
            <v>20</v>
          </cell>
          <cell r="U63">
            <v>100</v>
          </cell>
        </row>
        <row r="64">
          <cell r="A64">
            <v>59</v>
          </cell>
          <cell r="B64" t="str">
            <v>Dầu xả</v>
          </cell>
          <cell r="C64" t="str">
            <v>Lít</v>
          </cell>
          <cell r="D64">
            <v>5</v>
          </cell>
          <cell r="E64">
            <v>90000</v>
          </cell>
          <cell r="F64">
            <v>1200</v>
          </cell>
          <cell r="G64">
            <v>100</v>
          </cell>
          <cell r="H64">
            <v>150</v>
          </cell>
          <cell r="I64">
            <v>20</v>
          </cell>
          <cell r="K64">
            <v>100</v>
          </cell>
          <cell r="L64">
            <v>60</v>
          </cell>
          <cell r="M64">
            <v>0</v>
          </cell>
          <cell r="N64">
            <v>30</v>
          </cell>
          <cell r="P64">
            <v>90</v>
          </cell>
          <cell r="Q64">
            <v>300</v>
          </cell>
        </row>
        <row r="65">
          <cell r="A65">
            <v>60</v>
          </cell>
          <cell r="B65" t="str">
            <v>Đĩa môi trường - MacConkey Agar</v>
          </cell>
          <cell r="C65" t="str">
            <v>Đĩa</v>
          </cell>
          <cell r="D65">
            <v>5</v>
          </cell>
          <cell r="E65">
            <v>21000</v>
          </cell>
          <cell r="F65">
            <v>4000</v>
          </cell>
          <cell r="G65">
            <v>0</v>
          </cell>
          <cell r="H65">
            <v>0</v>
          </cell>
          <cell r="K65">
            <v>0</v>
          </cell>
          <cell r="M65">
            <v>0</v>
          </cell>
          <cell r="N65">
            <v>0</v>
          </cell>
          <cell r="P65">
            <v>0</v>
          </cell>
        </row>
        <row r="66">
          <cell r="A66">
            <v>61</v>
          </cell>
          <cell r="B66" t="str">
            <v>Diệt tủy</v>
          </cell>
          <cell r="C66" t="str">
            <v>Lọ</v>
          </cell>
          <cell r="D66">
            <v>6</v>
          </cell>
          <cell r="E66">
            <v>550000</v>
          </cell>
          <cell r="N66">
            <v>4</v>
          </cell>
        </row>
        <row r="67">
          <cell r="A67">
            <v>62</v>
          </cell>
          <cell r="B67" t="str">
            <v>Điện cực Canxi</v>
          </cell>
          <cell r="C67" t="str">
            <v>Cái</v>
          </cell>
          <cell r="D67">
            <v>6</v>
          </cell>
          <cell r="E67">
            <v>7422800</v>
          </cell>
          <cell r="F67">
            <v>0</v>
          </cell>
          <cell r="G67">
            <v>4</v>
          </cell>
          <cell r="H67">
            <v>0</v>
          </cell>
          <cell r="K67">
            <v>0</v>
          </cell>
          <cell r="M67">
            <v>0</v>
          </cell>
          <cell r="N67">
            <v>0</v>
          </cell>
          <cell r="P67">
            <v>0</v>
          </cell>
          <cell r="Q67">
            <v>3</v>
          </cell>
          <cell r="U67">
            <v>4</v>
          </cell>
        </row>
        <row r="68">
          <cell r="A68">
            <v>63</v>
          </cell>
          <cell r="B68" t="str">
            <v xml:space="preserve">Điện cực chuẩn </v>
          </cell>
          <cell r="C68" t="str">
            <v>Cái</v>
          </cell>
          <cell r="D68">
            <v>6</v>
          </cell>
          <cell r="E68">
            <v>8512196</v>
          </cell>
          <cell r="F68">
            <v>0</v>
          </cell>
          <cell r="G68">
            <v>4</v>
          </cell>
          <cell r="H68">
            <v>0</v>
          </cell>
          <cell r="K68">
            <v>0</v>
          </cell>
          <cell r="M68">
            <v>0</v>
          </cell>
          <cell r="N68">
            <v>2</v>
          </cell>
          <cell r="P68">
            <v>0</v>
          </cell>
          <cell r="Q68">
            <v>3</v>
          </cell>
          <cell r="U68">
            <v>4</v>
          </cell>
        </row>
        <row r="69">
          <cell r="A69">
            <v>64</v>
          </cell>
          <cell r="B69" t="str">
            <v>Điện cực ion K</v>
          </cell>
          <cell r="C69" t="str">
            <v>Cái</v>
          </cell>
          <cell r="D69">
            <v>6</v>
          </cell>
          <cell r="E69">
            <v>7381000</v>
          </cell>
          <cell r="F69">
            <v>0</v>
          </cell>
          <cell r="G69">
            <v>4</v>
          </cell>
          <cell r="H69">
            <v>0</v>
          </cell>
          <cell r="K69">
            <v>0</v>
          </cell>
          <cell r="M69">
            <v>0</v>
          </cell>
          <cell r="N69">
            <v>2</v>
          </cell>
          <cell r="P69">
            <v>0</v>
          </cell>
          <cell r="Q69">
            <v>3</v>
          </cell>
          <cell r="U69">
            <v>4</v>
          </cell>
        </row>
        <row r="70">
          <cell r="A70">
            <v>65</v>
          </cell>
          <cell r="B70" t="str">
            <v xml:space="preserve">Điện cực ion Na </v>
          </cell>
          <cell r="C70" t="str">
            <v>Cái</v>
          </cell>
          <cell r="D70">
            <v>6</v>
          </cell>
          <cell r="E70">
            <v>10994500</v>
          </cell>
          <cell r="F70">
            <v>0</v>
          </cell>
          <cell r="G70">
            <v>4</v>
          </cell>
          <cell r="H70">
            <v>0</v>
          </cell>
          <cell r="K70">
            <v>0</v>
          </cell>
          <cell r="M70">
            <v>0</v>
          </cell>
          <cell r="N70">
            <v>2</v>
          </cell>
          <cell r="P70">
            <v>0</v>
          </cell>
          <cell r="Q70">
            <v>3</v>
          </cell>
          <cell r="U70">
            <v>4</v>
          </cell>
        </row>
        <row r="71">
          <cell r="A71">
            <v>66</v>
          </cell>
          <cell r="B71" t="str">
            <v>Điện cực tham chiếu</v>
          </cell>
          <cell r="C71" t="str">
            <v>Cái</v>
          </cell>
          <cell r="D71">
            <v>3</v>
          </cell>
          <cell r="E71">
            <v>10489983</v>
          </cell>
          <cell r="F71">
            <v>0</v>
          </cell>
          <cell r="G71">
            <v>4</v>
          </cell>
          <cell r="H71">
            <v>0</v>
          </cell>
          <cell r="K71">
            <v>0</v>
          </cell>
          <cell r="M71">
            <v>0</v>
          </cell>
          <cell r="N71">
            <v>2</v>
          </cell>
          <cell r="P71">
            <v>0</v>
          </cell>
          <cell r="Q71">
            <v>3</v>
          </cell>
          <cell r="U71">
            <v>4</v>
          </cell>
        </row>
        <row r="72">
          <cell r="A72">
            <v>67</v>
          </cell>
          <cell r="B72" t="str">
            <v>Dung dịch ly 
giải dùng cho
 máy huyết học</v>
          </cell>
          <cell r="C72" t="str">
            <v>lít</v>
          </cell>
          <cell r="D72">
            <v>3</v>
          </cell>
          <cell r="E72">
            <v>2030000</v>
          </cell>
          <cell r="F72">
            <v>0</v>
          </cell>
          <cell r="G72">
            <v>10</v>
          </cell>
          <cell r="H72">
            <v>18</v>
          </cell>
          <cell r="I72">
            <v>10</v>
          </cell>
          <cell r="J72">
            <v>20</v>
          </cell>
          <cell r="K72">
            <v>6</v>
          </cell>
          <cell r="L72">
            <v>8</v>
          </cell>
          <cell r="M72">
            <v>12</v>
          </cell>
          <cell r="N72">
            <v>35</v>
          </cell>
          <cell r="P72">
            <v>18</v>
          </cell>
          <cell r="Q72">
            <v>100</v>
          </cell>
          <cell r="R72">
            <v>10</v>
          </cell>
          <cell r="U72">
            <v>80</v>
          </cell>
        </row>
        <row r="73">
          <cell r="A73">
            <v>68</v>
          </cell>
          <cell r="B73" t="str">
            <v>Dung dịch ly giải  hồng cầu để đếm tế bào</v>
          </cell>
          <cell r="C73" t="str">
            <v>ml</v>
          </cell>
          <cell r="D73">
            <v>6</v>
          </cell>
          <cell r="E73">
            <v>4580</v>
          </cell>
          <cell r="F73">
            <v>150000</v>
          </cell>
          <cell r="G73">
            <v>18000</v>
          </cell>
          <cell r="H73">
            <v>0</v>
          </cell>
          <cell r="J73">
            <v>2000</v>
          </cell>
          <cell r="K73">
            <v>0</v>
          </cell>
          <cell r="M73">
            <v>0</v>
          </cell>
          <cell r="N73">
            <v>0</v>
          </cell>
          <cell r="P73">
            <v>1000</v>
          </cell>
          <cell r="Q73">
            <v>500</v>
          </cell>
        </row>
        <row r="74">
          <cell r="A74">
            <v>69</v>
          </cell>
          <cell r="B74" t="str">
            <v>Dung dịch ly giải dùng cho xét nghiệm huyết học</v>
          </cell>
          <cell r="C74" t="str">
            <v>lít</v>
          </cell>
          <cell r="D74">
            <v>6</v>
          </cell>
          <cell r="E74">
            <v>5196.45</v>
          </cell>
          <cell r="F74">
            <v>120000</v>
          </cell>
          <cell r="G74">
            <v>18000</v>
          </cell>
          <cell r="H74">
            <v>15000</v>
          </cell>
          <cell r="I74">
            <v>8000</v>
          </cell>
          <cell r="J74">
            <v>2000</v>
          </cell>
          <cell r="K74">
            <v>0</v>
          </cell>
          <cell r="M74">
            <v>500</v>
          </cell>
          <cell r="N74">
            <v>0</v>
          </cell>
          <cell r="P74">
            <v>1000</v>
          </cell>
          <cell r="Q74">
            <v>500</v>
          </cell>
        </row>
        <row r="75">
          <cell r="A75">
            <v>70</v>
          </cell>
          <cell r="B75" t="str">
            <v>Dung dịch ly giải hồng cầu để đếm bạch cầu và phân loại bạch cầu</v>
          </cell>
          <cell r="C75" t="str">
            <v>Lít</v>
          </cell>
          <cell r="D75">
            <v>3</v>
          </cell>
          <cell r="E75">
            <v>1697200</v>
          </cell>
          <cell r="F75">
            <v>20</v>
          </cell>
          <cell r="G75">
            <v>30</v>
          </cell>
          <cell r="H75">
            <v>15</v>
          </cell>
          <cell r="J75">
            <v>20</v>
          </cell>
          <cell r="K75">
            <v>0</v>
          </cell>
          <cell r="M75">
            <v>0</v>
          </cell>
          <cell r="N75">
            <v>35</v>
          </cell>
          <cell r="P75">
            <v>18</v>
          </cell>
          <cell r="Q75">
            <v>10</v>
          </cell>
        </row>
        <row r="76">
          <cell r="A76">
            <v>71</v>
          </cell>
          <cell r="B76" t="str">
            <v>Dung dịch ly giải hồng cầu dùng cho xét nghiệm HbA1c</v>
          </cell>
          <cell r="C76" t="str">
            <v>Lít</v>
          </cell>
          <cell r="D76">
            <v>1</v>
          </cell>
          <cell r="E76">
            <v>1081188</v>
          </cell>
          <cell r="F76">
            <v>0</v>
          </cell>
          <cell r="G76">
            <v>0</v>
          </cell>
          <cell r="H76">
            <v>0</v>
          </cell>
          <cell r="K76">
            <v>0</v>
          </cell>
          <cell r="M76">
            <v>10</v>
          </cell>
          <cell r="N76">
            <v>20</v>
          </cell>
          <cell r="P76">
            <v>10</v>
          </cell>
          <cell r="Q76">
            <v>4</v>
          </cell>
          <cell r="U76">
            <v>4</v>
          </cell>
        </row>
        <row r="77">
          <cell r="A77">
            <v>72</v>
          </cell>
          <cell r="B77" t="str">
            <v>Dung dịch ly giải hồng cầu dùng cho xét nghiệm HbA1c</v>
          </cell>
          <cell r="C77" t="str">
            <v>Lít</v>
          </cell>
          <cell r="D77">
            <v>3</v>
          </cell>
          <cell r="E77">
            <v>5099850</v>
          </cell>
          <cell r="F77">
            <v>0</v>
          </cell>
          <cell r="G77">
            <v>1</v>
          </cell>
          <cell r="H77">
            <v>0</v>
          </cell>
          <cell r="K77">
            <v>0</v>
          </cell>
          <cell r="L77">
            <v>8</v>
          </cell>
          <cell r="M77">
            <v>0</v>
          </cell>
          <cell r="N77">
            <v>0</v>
          </cell>
          <cell r="P77">
            <v>18</v>
          </cell>
        </row>
        <row r="78">
          <cell r="A78">
            <v>73</v>
          </cell>
          <cell r="B78" t="str">
            <v>Dung dịch Ortho-Phthalaldehyde 0,55%</v>
          </cell>
          <cell r="C78" t="str">
            <v>Lít</v>
          </cell>
          <cell r="D78">
            <v>3</v>
          </cell>
          <cell r="E78">
            <v>278500</v>
          </cell>
          <cell r="F78">
            <v>1200</v>
          </cell>
          <cell r="G78">
            <v>0</v>
          </cell>
          <cell r="H78">
            <v>0</v>
          </cell>
          <cell r="K78">
            <v>0</v>
          </cell>
          <cell r="M78">
            <v>0</v>
          </cell>
          <cell r="N78">
            <v>0</v>
          </cell>
          <cell r="P78">
            <v>0</v>
          </cell>
        </row>
        <row r="79">
          <cell r="A79">
            <v>74</v>
          </cell>
          <cell r="B79" t="str">
            <v>Dung dịch Ortho-Phthalaldehyde 0,55%</v>
          </cell>
          <cell r="C79" t="str">
            <v>Lít</v>
          </cell>
          <cell r="D79">
            <v>5</v>
          </cell>
          <cell r="E79">
            <v>155400</v>
          </cell>
          <cell r="F79">
            <v>700</v>
          </cell>
          <cell r="G79">
            <v>0</v>
          </cell>
          <cell r="H79">
            <v>0</v>
          </cell>
          <cell r="K79">
            <v>0</v>
          </cell>
          <cell r="M79">
            <v>0</v>
          </cell>
          <cell r="N79">
            <v>0</v>
          </cell>
          <cell r="P79">
            <v>0</v>
          </cell>
        </row>
        <row r="80">
          <cell r="A80">
            <v>75</v>
          </cell>
          <cell r="B80" t="str">
            <v>Dung dịch rửa đậm đặc máy huyết học</v>
          </cell>
          <cell r="C80" t="str">
            <v>ml</v>
          </cell>
          <cell r="D80">
            <v>3</v>
          </cell>
          <cell r="E80">
            <v>47200</v>
          </cell>
          <cell r="F80">
            <v>0</v>
          </cell>
          <cell r="G80">
            <v>180000</v>
          </cell>
          <cell r="H80">
            <v>5000</v>
          </cell>
          <cell r="I80">
            <v>1500</v>
          </cell>
          <cell r="J80">
            <v>1000</v>
          </cell>
          <cell r="K80">
            <v>0</v>
          </cell>
          <cell r="L80">
            <v>4000</v>
          </cell>
          <cell r="M80">
            <v>1500</v>
          </cell>
          <cell r="N80">
            <v>130000</v>
          </cell>
          <cell r="P80">
            <v>1000</v>
          </cell>
          <cell r="R80">
            <v>1000</v>
          </cell>
          <cell r="U80">
            <v>980</v>
          </cell>
        </row>
        <row r="81">
          <cell r="A81">
            <v>76</v>
          </cell>
          <cell r="B81" t="str">
            <v>Dung dịch rửa hệ thống máy sinh hóa</v>
          </cell>
          <cell r="C81" t="str">
            <v>Lít</v>
          </cell>
          <cell r="D81">
            <v>1</v>
          </cell>
          <cell r="E81">
            <v>4422000</v>
          </cell>
          <cell r="F81">
            <v>150</v>
          </cell>
          <cell r="G81">
            <v>160</v>
          </cell>
          <cell r="H81">
            <v>15</v>
          </cell>
          <cell r="I81">
            <v>5</v>
          </cell>
          <cell r="J81">
            <v>0</v>
          </cell>
          <cell r="K81">
            <v>0</v>
          </cell>
          <cell r="L81">
            <v>150</v>
          </cell>
          <cell r="M81">
            <v>30</v>
          </cell>
          <cell r="N81">
            <v>76</v>
          </cell>
          <cell r="O81">
            <v>10</v>
          </cell>
          <cell r="P81">
            <v>10</v>
          </cell>
          <cell r="Q81">
            <v>20</v>
          </cell>
          <cell r="R81">
            <v>0</v>
          </cell>
          <cell r="T81">
            <v>0</v>
          </cell>
          <cell r="U81">
            <v>20</v>
          </cell>
        </row>
        <row r="82">
          <cell r="A82">
            <v>77</v>
          </cell>
          <cell r="B82" t="str">
            <v>Dung dịch rửa máy huyết học</v>
          </cell>
          <cell r="C82" t="str">
            <v>Lít</v>
          </cell>
          <cell r="D82">
            <v>3</v>
          </cell>
          <cell r="E82">
            <v>705040</v>
          </cell>
          <cell r="F82">
            <v>0</v>
          </cell>
          <cell r="G82">
            <v>1944</v>
          </cell>
          <cell r="H82">
            <v>20</v>
          </cell>
          <cell r="I82">
            <v>40</v>
          </cell>
          <cell r="J82">
            <v>200</v>
          </cell>
          <cell r="K82">
            <v>10</v>
          </cell>
          <cell r="L82">
            <v>150</v>
          </cell>
          <cell r="M82">
            <v>120</v>
          </cell>
          <cell r="N82">
            <v>170</v>
          </cell>
          <cell r="P82">
            <v>5</v>
          </cell>
          <cell r="Q82">
            <v>3</v>
          </cell>
          <cell r="R82">
            <v>22</v>
          </cell>
          <cell r="T82">
            <v>400</v>
          </cell>
        </row>
        <row r="83">
          <cell r="A83">
            <v>78</v>
          </cell>
          <cell r="B83" t="str">
            <v>Dung dịch rửa quả lọc</v>
          </cell>
          <cell r="C83" t="str">
            <v>Lít</v>
          </cell>
          <cell r="D83">
            <v>6</v>
          </cell>
          <cell r="E83">
            <v>356950</v>
          </cell>
          <cell r="F83">
            <v>320</v>
          </cell>
          <cell r="G83">
            <v>0</v>
          </cell>
          <cell r="H83">
            <v>0</v>
          </cell>
          <cell r="K83">
            <v>0</v>
          </cell>
          <cell r="M83">
            <v>0</v>
          </cell>
          <cell r="N83">
            <v>7000</v>
          </cell>
          <cell r="P83">
            <v>0</v>
          </cell>
        </row>
        <row r="84">
          <cell r="A84">
            <v>79</v>
          </cell>
          <cell r="B84" t="str">
            <v>Dung dịch rửa tay nhanh</v>
          </cell>
          <cell r="C84" t="str">
            <v>Lít</v>
          </cell>
          <cell r="D84">
            <v>5</v>
          </cell>
          <cell r="E84">
            <v>152000</v>
          </cell>
          <cell r="F84">
            <v>10000</v>
          </cell>
          <cell r="G84">
            <v>4000</v>
          </cell>
          <cell r="H84">
            <v>300</v>
          </cell>
          <cell r="I84">
            <v>30</v>
          </cell>
          <cell r="J84">
            <v>200</v>
          </cell>
          <cell r="K84">
            <v>200</v>
          </cell>
          <cell r="L84">
            <v>1000</v>
          </cell>
          <cell r="M84">
            <v>500</v>
          </cell>
          <cell r="N84">
            <v>800</v>
          </cell>
          <cell r="O84">
            <v>100</v>
          </cell>
          <cell r="P84">
            <v>500</v>
          </cell>
          <cell r="Q84">
            <v>500</v>
          </cell>
          <cell r="S84">
            <v>100</v>
          </cell>
          <cell r="U84">
            <v>1000</v>
          </cell>
        </row>
        <row r="85">
          <cell r="A85">
            <v>80</v>
          </cell>
          <cell r="B85" t="str">
            <v>Dung dịch rửa tay phẫu thuật Chlorhexidine digluconate: 4%.</v>
          </cell>
          <cell r="C85" t="str">
            <v>Lít</v>
          </cell>
          <cell r="D85">
            <v>5</v>
          </cell>
          <cell r="E85">
            <v>84000</v>
          </cell>
          <cell r="F85">
            <v>500</v>
          </cell>
          <cell r="G85">
            <v>125</v>
          </cell>
          <cell r="H85">
            <v>100</v>
          </cell>
          <cell r="I85">
            <v>20</v>
          </cell>
          <cell r="K85">
            <v>0</v>
          </cell>
          <cell r="M85">
            <v>0</v>
          </cell>
          <cell r="N85">
            <v>20</v>
          </cell>
          <cell r="P85">
            <v>0</v>
          </cell>
          <cell r="U85">
            <v>20</v>
          </cell>
        </row>
        <row r="86">
          <cell r="A86">
            <v>81</v>
          </cell>
          <cell r="B86" t="str">
            <v>Dung dịch rửa tay thường quy Chlorhexidine digluconate: 2%.</v>
          </cell>
          <cell r="C86" t="str">
            <v>Lít</v>
          </cell>
          <cell r="D86">
            <v>5</v>
          </cell>
          <cell r="E86">
            <v>77000</v>
          </cell>
          <cell r="F86">
            <v>1000</v>
          </cell>
          <cell r="G86">
            <v>225</v>
          </cell>
          <cell r="H86">
            <v>300</v>
          </cell>
          <cell r="I86">
            <v>20</v>
          </cell>
          <cell r="J86">
            <v>200</v>
          </cell>
          <cell r="K86">
            <v>0</v>
          </cell>
          <cell r="M86">
            <v>0</v>
          </cell>
          <cell r="N86">
            <v>50</v>
          </cell>
          <cell r="P86">
            <v>100</v>
          </cell>
        </row>
        <row r="87">
          <cell r="A87">
            <v>82</v>
          </cell>
          <cell r="B87" t="str">
            <v>Dung dịch tẩy rửa, làm sạch dụng cụ y tế</v>
          </cell>
          <cell r="C87" t="str">
            <v>Lít</v>
          </cell>
          <cell r="D87">
            <v>3</v>
          </cell>
          <cell r="E87">
            <v>465000</v>
          </cell>
          <cell r="F87">
            <v>0</v>
          </cell>
          <cell r="G87">
            <v>1200</v>
          </cell>
          <cell r="H87">
            <v>10</v>
          </cell>
          <cell r="I87">
            <v>10</v>
          </cell>
          <cell r="K87">
            <v>10</v>
          </cell>
          <cell r="L87">
            <v>5</v>
          </cell>
          <cell r="M87">
            <v>10</v>
          </cell>
          <cell r="N87">
            <v>200</v>
          </cell>
          <cell r="P87">
            <v>10</v>
          </cell>
          <cell r="Q87">
            <v>20</v>
          </cell>
          <cell r="U87">
            <v>350</v>
          </cell>
        </row>
        <row r="88">
          <cell r="A88">
            <v>83</v>
          </cell>
          <cell r="B88" t="str">
            <v>Dung dịch thẩm phân máu đậm đặc (Acid)</v>
          </cell>
          <cell r="C88" t="str">
            <v>Lít</v>
          </cell>
          <cell r="D88">
            <v>3</v>
          </cell>
          <cell r="E88">
            <v>16200</v>
          </cell>
          <cell r="F88">
            <v>145000</v>
          </cell>
          <cell r="G88">
            <v>0</v>
          </cell>
          <cell r="H88">
            <v>0</v>
          </cell>
          <cell r="K88">
            <v>0</v>
          </cell>
          <cell r="M88">
            <v>0</v>
          </cell>
          <cell r="N88">
            <v>0</v>
          </cell>
          <cell r="P88">
            <v>0</v>
          </cell>
        </row>
        <row r="89">
          <cell r="A89">
            <v>84</v>
          </cell>
          <cell r="B89" t="str">
            <v>Dung dịch thẩm phân máu đậm đặc (Acid)</v>
          </cell>
          <cell r="C89" t="str">
            <v>Lít</v>
          </cell>
          <cell r="D89">
            <v>5</v>
          </cell>
          <cell r="E89">
            <v>15296.8</v>
          </cell>
          <cell r="F89">
            <v>145000</v>
          </cell>
          <cell r="G89">
            <v>0</v>
          </cell>
          <cell r="H89">
            <v>0</v>
          </cell>
          <cell r="K89">
            <v>0</v>
          </cell>
          <cell r="M89">
            <v>0</v>
          </cell>
          <cell r="N89">
            <v>0</v>
          </cell>
          <cell r="P89">
            <v>0</v>
          </cell>
        </row>
        <row r="90">
          <cell r="A90">
            <v>85</v>
          </cell>
          <cell r="B90" t="str">
            <v>Dung dịch thẩm phân máu đậm đặc (Bicarbonat)</v>
          </cell>
          <cell r="C90" t="str">
            <v>Lít</v>
          </cell>
          <cell r="D90">
            <v>3</v>
          </cell>
          <cell r="E90">
            <v>16200</v>
          </cell>
          <cell r="F90">
            <v>180000</v>
          </cell>
          <cell r="G90">
            <v>0</v>
          </cell>
          <cell r="H90">
            <v>0</v>
          </cell>
          <cell r="K90">
            <v>0</v>
          </cell>
          <cell r="M90">
            <v>0</v>
          </cell>
          <cell r="N90">
            <v>0</v>
          </cell>
          <cell r="P90">
            <v>0</v>
          </cell>
        </row>
        <row r="91">
          <cell r="A91">
            <v>86</v>
          </cell>
          <cell r="B91" t="str">
            <v>Dung dịch thẩm phân máu đậm đặc (Bicarbonat)</v>
          </cell>
          <cell r="C91" t="str">
            <v>Lít</v>
          </cell>
          <cell r="D91">
            <v>5</v>
          </cell>
          <cell r="E91">
            <v>15296.8</v>
          </cell>
          <cell r="F91">
            <v>180000</v>
          </cell>
          <cell r="G91">
            <v>0</v>
          </cell>
          <cell r="H91">
            <v>0</v>
          </cell>
          <cell r="K91">
            <v>0</v>
          </cell>
          <cell r="M91">
            <v>0</v>
          </cell>
          <cell r="N91">
            <v>0</v>
          </cell>
          <cell r="P91">
            <v>0</v>
          </cell>
        </row>
        <row r="92">
          <cell r="A92">
            <v>87</v>
          </cell>
          <cell r="B92" t="str">
            <v>Giemsa mẹ</v>
          </cell>
          <cell r="C92" t="str">
            <v>Lít</v>
          </cell>
          <cell r="D92">
            <v>1</v>
          </cell>
          <cell r="E92">
            <v>2419830</v>
          </cell>
          <cell r="F92">
            <v>0</v>
          </cell>
          <cell r="G92">
            <v>4</v>
          </cell>
          <cell r="H92">
            <v>3</v>
          </cell>
          <cell r="K92">
            <v>0</v>
          </cell>
          <cell r="M92">
            <v>0</v>
          </cell>
          <cell r="N92">
            <v>0</v>
          </cell>
          <cell r="P92">
            <v>0</v>
          </cell>
          <cell r="Q92">
            <v>1</v>
          </cell>
          <cell r="U92">
            <v>1</v>
          </cell>
        </row>
        <row r="93">
          <cell r="A93">
            <v>88</v>
          </cell>
          <cell r="B93" t="str">
            <v>Hematoxylin pha sẵn</v>
          </cell>
          <cell r="C93" t="str">
            <v>Lít</v>
          </cell>
          <cell r="D93">
            <v>3</v>
          </cell>
          <cell r="E93">
            <v>1500000</v>
          </cell>
          <cell r="F93">
            <v>20</v>
          </cell>
          <cell r="G93">
            <v>0</v>
          </cell>
          <cell r="H93">
            <v>0</v>
          </cell>
          <cell r="K93">
            <v>0</v>
          </cell>
          <cell r="M93">
            <v>0</v>
          </cell>
          <cell r="N93">
            <v>0</v>
          </cell>
          <cell r="P93">
            <v>0</v>
          </cell>
        </row>
        <row r="94">
          <cell r="A94">
            <v>89</v>
          </cell>
          <cell r="B94" t="str">
            <v>Hóa chất đệm điện giải</v>
          </cell>
          <cell r="C94" t="str">
            <v>Hộp/túi/gói</v>
          </cell>
          <cell r="D94">
            <v>3</v>
          </cell>
          <cell r="E94">
            <v>14621200</v>
          </cell>
          <cell r="F94">
            <v>0</v>
          </cell>
          <cell r="G94">
            <v>0</v>
          </cell>
          <cell r="H94">
            <v>0</v>
          </cell>
          <cell r="K94">
            <v>0</v>
          </cell>
          <cell r="M94">
            <v>0</v>
          </cell>
          <cell r="N94">
            <v>4</v>
          </cell>
          <cell r="P94">
            <v>0</v>
          </cell>
        </row>
        <row r="95">
          <cell r="A95">
            <v>90</v>
          </cell>
          <cell r="B95" t="str">
            <v>Hóa chất định lượng Albumin</v>
          </cell>
          <cell r="C95" t="str">
            <v>ml</v>
          </cell>
          <cell r="D95">
            <v>1</v>
          </cell>
          <cell r="E95">
            <v>12600</v>
          </cell>
          <cell r="F95">
            <v>1500</v>
          </cell>
          <cell r="G95">
            <v>650</v>
          </cell>
          <cell r="H95">
            <v>0</v>
          </cell>
          <cell r="K95">
            <v>0</v>
          </cell>
          <cell r="L95">
            <v>600</v>
          </cell>
          <cell r="M95">
            <v>1000</v>
          </cell>
          <cell r="N95">
            <v>800</v>
          </cell>
          <cell r="P95">
            <v>0</v>
          </cell>
          <cell r="T95">
            <v>300</v>
          </cell>
          <cell r="U95">
            <v>660</v>
          </cell>
        </row>
        <row r="96">
          <cell r="A96">
            <v>91</v>
          </cell>
          <cell r="B96" t="str">
            <v>Hóa chất định lượng Bilirubin toàn phần</v>
          </cell>
          <cell r="C96" t="str">
            <v>ml</v>
          </cell>
          <cell r="D96">
            <v>1</v>
          </cell>
          <cell r="E96">
            <v>36218.44</v>
          </cell>
          <cell r="F96">
            <v>2500</v>
          </cell>
          <cell r="G96">
            <v>700</v>
          </cell>
          <cell r="H96">
            <v>0</v>
          </cell>
          <cell r="K96">
            <v>0</v>
          </cell>
          <cell r="L96">
            <v>200</v>
          </cell>
          <cell r="M96">
            <v>1000</v>
          </cell>
          <cell r="N96">
            <v>800</v>
          </cell>
          <cell r="P96">
            <v>0</v>
          </cell>
          <cell r="Q96">
            <v>500</v>
          </cell>
          <cell r="T96">
            <v>600</v>
          </cell>
          <cell r="U96">
            <v>1800</v>
          </cell>
        </row>
        <row r="97">
          <cell r="A97">
            <v>92</v>
          </cell>
          <cell r="B97" t="str">
            <v>Hóa chất định lượng Bilirubin trực tiếp</v>
          </cell>
          <cell r="C97" t="str">
            <v>ml</v>
          </cell>
          <cell r="D97">
            <v>1</v>
          </cell>
          <cell r="E97">
            <v>51213.75</v>
          </cell>
          <cell r="F97">
            <v>1500</v>
          </cell>
          <cell r="G97">
            <v>500</v>
          </cell>
          <cell r="H97">
            <v>0</v>
          </cell>
          <cell r="K97">
            <v>0</v>
          </cell>
          <cell r="L97">
            <v>200</v>
          </cell>
          <cell r="M97">
            <v>0</v>
          </cell>
          <cell r="N97">
            <v>800</v>
          </cell>
          <cell r="P97">
            <v>0</v>
          </cell>
          <cell r="T97">
            <v>600</v>
          </cell>
          <cell r="U97">
            <v>2000</v>
          </cell>
        </row>
        <row r="98">
          <cell r="A98">
            <v>93</v>
          </cell>
          <cell r="B98" t="str">
            <v>Hóa chất định lượng BNP</v>
          </cell>
          <cell r="C98" t="str">
            <v>test</v>
          </cell>
          <cell r="D98">
            <v>1</v>
          </cell>
          <cell r="E98">
            <v>287091</v>
          </cell>
          <cell r="F98">
            <v>1000</v>
          </cell>
          <cell r="G98">
            <v>0</v>
          </cell>
          <cell r="H98">
            <v>0</v>
          </cell>
          <cell r="K98">
            <v>0</v>
          </cell>
          <cell r="M98">
            <v>0</v>
          </cell>
          <cell r="N98">
            <v>7000</v>
          </cell>
          <cell r="P98">
            <v>0</v>
          </cell>
          <cell r="U98">
            <v>500</v>
          </cell>
        </row>
        <row r="99">
          <cell r="A99">
            <v>94</v>
          </cell>
          <cell r="B99" t="str">
            <v>Hóa chất định lượng CA 125</v>
          </cell>
          <cell r="C99" t="str">
            <v>test</v>
          </cell>
          <cell r="D99">
            <v>1</v>
          </cell>
          <cell r="E99">
            <v>91465.5</v>
          </cell>
          <cell r="F99">
            <v>2500</v>
          </cell>
          <cell r="G99">
            <v>0</v>
          </cell>
          <cell r="H99">
            <v>0</v>
          </cell>
          <cell r="K99">
            <v>0</v>
          </cell>
          <cell r="M99">
            <v>0</v>
          </cell>
          <cell r="N99">
            <v>0</v>
          </cell>
          <cell r="P99">
            <v>0</v>
          </cell>
          <cell r="U99">
            <v>650</v>
          </cell>
        </row>
        <row r="100">
          <cell r="A100">
            <v>95</v>
          </cell>
          <cell r="B100" t="str">
            <v>Hóa chất định lượng CA 19-9</v>
          </cell>
          <cell r="C100" t="str">
            <v>test</v>
          </cell>
          <cell r="D100">
            <v>1</v>
          </cell>
          <cell r="E100">
            <v>90300</v>
          </cell>
          <cell r="F100">
            <v>3000</v>
          </cell>
          <cell r="G100">
            <v>0</v>
          </cell>
          <cell r="H100">
            <v>0</v>
          </cell>
          <cell r="K100">
            <v>0</v>
          </cell>
          <cell r="M100">
            <v>0</v>
          </cell>
          <cell r="N100">
            <v>0</v>
          </cell>
          <cell r="P100">
            <v>0</v>
          </cell>
          <cell r="U100">
            <v>850</v>
          </cell>
        </row>
        <row r="101">
          <cell r="A101">
            <v>96</v>
          </cell>
          <cell r="B101" t="str">
            <v>Hóa chất định lượng CEA</v>
          </cell>
          <cell r="C101" t="str">
            <v>test</v>
          </cell>
          <cell r="D101">
            <v>1</v>
          </cell>
          <cell r="E101">
            <v>68250</v>
          </cell>
          <cell r="F101">
            <v>7000</v>
          </cell>
          <cell r="G101">
            <v>0</v>
          </cell>
          <cell r="H101">
            <v>0</v>
          </cell>
          <cell r="K101">
            <v>0</v>
          </cell>
          <cell r="M101">
            <v>0</v>
          </cell>
          <cell r="N101">
            <v>0</v>
          </cell>
          <cell r="P101">
            <v>0</v>
          </cell>
          <cell r="U101">
            <v>1450</v>
          </cell>
        </row>
        <row r="102">
          <cell r="A102">
            <v>97</v>
          </cell>
          <cell r="B102" t="str">
            <v>Hóa chất định lượng Cholesterol toàn phần</v>
          </cell>
          <cell r="C102" t="str">
            <v>ml</v>
          </cell>
          <cell r="D102">
            <v>1</v>
          </cell>
          <cell r="E102">
            <v>51450</v>
          </cell>
          <cell r="F102">
            <v>2000</v>
          </cell>
          <cell r="G102">
            <v>100</v>
          </cell>
          <cell r="H102">
            <v>0</v>
          </cell>
          <cell r="K102">
            <v>6000</v>
          </cell>
          <cell r="L102">
            <v>2800</v>
          </cell>
          <cell r="M102">
            <v>2500</v>
          </cell>
          <cell r="N102">
            <v>5000</v>
          </cell>
          <cell r="P102">
            <v>800</v>
          </cell>
          <cell r="U102">
            <v>12500</v>
          </cell>
        </row>
        <row r="103">
          <cell r="A103">
            <v>98</v>
          </cell>
          <cell r="B103" t="str">
            <v>Hóa chất định lượng Cholesterol toàn phần</v>
          </cell>
          <cell r="C103" t="str">
            <v>ml</v>
          </cell>
          <cell r="D103">
            <v>3</v>
          </cell>
          <cell r="E103">
            <v>5333.33</v>
          </cell>
          <cell r="F103">
            <v>0</v>
          </cell>
          <cell r="G103">
            <v>0</v>
          </cell>
          <cell r="H103">
            <v>3500</v>
          </cell>
          <cell r="J103">
            <v>100</v>
          </cell>
          <cell r="K103">
            <v>10000</v>
          </cell>
          <cell r="L103">
            <v>5600</v>
          </cell>
          <cell r="M103">
            <v>3000</v>
          </cell>
          <cell r="N103">
            <v>7000</v>
          </cell>
          <cell r="O103">
            <v>10000</v>
          </cell>
          <cell r="P103">
            <v>800</v>
          </cell>
          <cell r="Q103">
            <v>2500</v>
          </cell>
          <cell r="R103">
            <v>5040</v>
          </cell>
          <cell r="T103">
            <v>1200</v>
          </cell>
        </row>
        <row r="104">
          <cell r="A104">
            <v>99</v>
          </cell>
          <cell r="B104" t="str">
            <v>Hóa chất định lượng Cortisol</v>
          </cell>
          <cell r="C104" t="str">
            <v>test</v>
          </cell>
          <cell r="D104">
            <v>1</v>
          </cell>
          <cell r="E104">
            <v>32256</v>
          </cell>
          <cell r="F104">
            <v>3000</v>
          </cell>
          <cell r="G104">
            <v>0</v>
          </cell>
          <cell r="H104">
            <v>0</v>
          </cell>
          <cell r="K104">
            <v>0</v>
          </cell>
          <cell r="M104">
            <v>0</v>
          </cell>
          <cell r="N104">
            <v>0</v>
          </cell>
          <cell r="P104">
            <v>0</v>
          </cell>
          <cell r="U104">
            <v>500</v>
          </cell>
        </row>
        <row r="105">
          <cell r="A105">
            <v>100</v>
          </cell>
          <cell r="B105" t="str">
            <v>Hóa chất định lượng Ferritin</v>
          </cell>
          <cell r="C105" t="str">
            <v>test</v>
          </cell>
          <cell r="D105">
            <v>1</v>
          </cell>
          <cell r="E105">
            <v>25326</v>
          </cell>
          <cell r="F105">
            <v>2500</v>
          </cell>
          <cell r="G105">
            <v>0</v>
          </cell>
          <cell r="H105">
            <v>0</v>
          </cell>
          <cell r="K105">
            <v>0</v>
          </cell>
          <cell r="M105">
            <v>0</v>
          </cell>
          <cell r="N105">
            <v>0</v>
          </cell>
          <cell r="P105">
            <v>0</v>
          </cell>
          <cell r="U105">
            <v>400</v>
          </cell>
        </row>
        <row r="106">
          <cell r="A106">
            <v>101</v>
          </cell>
          <cell r="B106" t="str">
            <v>Hóa chất định lượng Ferritin</v>
          </cell>
          <cell r="C106" t="str">
            <v>ml</v>
          </cell>
          <cell r="D106">
            <v>3</v>
          </cell>
          <cell r="E106">
            <v>126000</v>
          </cell>
          <cell r="F106">
            <v>0</v>
          </cell>
          <cell r="G106">
            <v>350</v>
          </cell>
          <cell r="H106">
            <v>0</v>
          </cell>
          <cell r="K106">
            <v>0</v>
          </cell>
          <cell r="M106">
            <v>0</v>
          </cell>
          <cell r="N106">
            <v>0</v>
          </cell>
          <cell r="P106">
            <v>0</v>
          </cell>
        </row>
        <row r="107">
          <cell r="A107">
            <v>102</v>
          </cell>
          <cell r="B107" t="str">
            <v>Hóa chất định lượng GGT</v>
          </cell>
          <cell r="C107" t="str">
            <v>ml</v>
          </cell>
          <cell r="D107">
            <v>3</v>
          </cell>
          <cell r="E107">
            <v>26030.16</v>
          </cell>
          <cell r="F107">
            <v>5000</v>
          </cell>
          <cell r="G107">
            <v>950</v>
          </cell>
          <cell r="H107">
            <v>0</v>
          </cell>
          <cell r="K107">
            <v>1000</v>
          </cell>
          <cell r="L107">
            <v>1600</v>
          </cell>
          <cell r="M107">
            <v>1500</v>
          </cell>
          <cell r="N107">
            <v>2000</v>
          </cell>
          <cell r="P107">
            <v>0</v>
          </cell>
          <cell r="Q107">
            <v>1000</v>
          </cell>
          <cell r="T107">
            <v>1000</v>
          </cell>
        </row>
        <row r="108">
          <cell r="A108">
            <v>103</v>
          </cell>
          <cell r="B108" t="str">
            <v>Hóa chất định lượng Glucose</v>
          </cell>
          <cell r="C108" t="str">
            <v>ml</v>
          </cell>
          <cell r="D108">
            <v>1</v>
          </cell>
          <cell r="E108">
            <v>37156.879999999997</v>
          </cell>
          <cell r="F108">
            <v>25000</v>
          </cell>
          <cell r="G108">
            <v>1500</v>
          </cell>
          <cell r="H108">
            <v>3000</v>
          </cell>
          <cell r="I108">
            <v>500</v>
          </cell>
          <cell r="K108">
            <v>10000</v>
          </cell>
          <cell r="L108">
            <v>6000</v>
          </cell>
          <cell r="M108">
            <v>4500</v>
          </cell>
          <cell r="N108">
            <v>7000</v>
          </cell>
          <cell r="P108">
            <v>7200</v>
          </cell>
          <cell r="Q108">
            <v>4000</v>
          </cell>
          <cell r="U108">
            <v>17000</v>
          </cell>
        </row>
        <row r="109">
          <cell r="A109">
            <v>104</v>
          </cell>
          <cell r="B109" t="str">
            <v>Hóa chất định lượng Glucose</v>
          </cell>
          <cell r="C109" t="str">
            <v>ml</v>
          </cell>
          <cell r="D109">
            <v>3</v>
          </cell>
          <cell r="E109">
            <v>1680</v>
          </cell>
          <cell r="F109">
            <v>0</v>
          </cell>
          <cell r="G109">
            <v>0</v>
          </cell>
          <cell r="H109">
            <v>5000</v>
          </cell>
          <cell r="I109">
            <v>500</v>
          </cell>
          <cell r="J109">
            <v>100</v>
          </cell>
          <cell r="K109">
            <v>4500</v>
          </cell>
          <cell r="L109">
            <v>8000</v>
          </cell>
          <cell r="M109">
            <v>3500</v>
          </cell>
          <cell r="N109">
            <v>7000</v>
          </cell>
          <cell r="O109">
            <v>10000</v>
          </cell>
          <cell r="P109">
            <v>7200</v>
          </cell>
          <cell r="R109">
            <v>9765</v>
          </cell>
          <cell r="T109">
            <v>2200</v>
          </cell>
        </row>
        <row r="110">
          <cell r="A110">
            <v>105</v>
          </cell>
          <cell r="B110" t="str">
            <v xml:space="preserve">Hóa chất định lượng HDL-C </v>
          </cell>
          <cell r="C110" t="str">
            <v>ml</v>
          </cell>
          <cell r="D110">
            <v>1</v>
          </cell>
          <cell r="E110">
            <v>24070</v>
          </cell>
          <cell r="F110">
            <v>0</v>
          </cell>
          <cell r="G110">
            <v>0</v>
          </cell>
          <cell r="H110">
            <v>0</v>
          </cell>
          <cell r="K110">
            <v>1000</v>
          </cell>
          <cell r="L110">
            <v>1600</v>
          </cell>
          <cell r="M110">
            <v>2000</v>
          </cell>
          <cell r="N110">
            <v>3000</v>
          </cell>
          <cell r="O110">
            <v>3000</v>
          </cell>
          <cell r="P110">
            <v>0</v>
          </cell>
          <cell r="Q110">
            <v>1200</v>
          </cell>
          <cell r="U110">
            <v>13000</v>
          </cell>
        </row>
        <row r="111">
          <cell r="A111">
            <v>106</v>
          </cell>
          <cell r="B111" t="str">
            <v xml:space="preserve">Hóa chất định lượng HDL-C </v>
          </cell>
          <cell r="C111" t="str">
            <v>ml</v>
          </cell>
          <cell r="D111">
            <v>3</v>
          </cell>
          <cell r="E111">
            <v>24070</v>
          </cell>
          <cell r="F111">
            <v>16500</v>
          </cell>
          <cell r="G111">
            <v>980</v>
          </cell>
          <cell r="H111">
            <v>0</v>
          </cell>
          <cell r="K111">
            <v>400</v>
          </cell>
          <cell r="L111">
            <v>3000</v>
          </cell>
          <cell r="M111">
            <v>1500</v>
          </cell>
          <cell r="N111">
            <v>8000</v>
          </cell>
          <cell r="P111">
            <v>0</v>
          </cell>
          <cell r="Q111">
            <v>2000</v>
          </cell>
          <cell r="T111">
            <v>300</v>
          </cell>
        </row>
        <row r="112">
          <cell r="A112">
            <v>107</v>
          </cell>
          <cell r="B112" t="str">
            <v>Hóa chất định lượng hsTnI</v>
          </cell>
          <cell r="C112" t="str">
            <v>test</v>
          </cell>
          <cell r="D112">
            <v>3</v>
          </cell>
          <cell r="E112">
            <v>66370.5</v>
          </cell>
          <cell r="F112">
            <v>9000</v>
          </cell>
          <cell r="G112">
            <v>0</v>
          </cell>
          <cell r="H112">
            <v>0</v>
          </cell>
          <cell r="K112">
            <v>0</v>
          </cell>
          <cell r="M112">
            <v>0</v>
          </cell>
          <cell r="N112">
            <v>0</v>
          </cell>
          <cell r="P112">
            <v>0</v>
          </cell>
        </row>
        <row r="113">
          <cell r="A113">
            <v>108</v>
          </cell>
          <cell r="B113" t="str">
            <v>Hóa chất định lượng insulin</v>
          </cell>
          <cell r="C113" t="str">
            <v>test</v>
          </cell>
          <cell r="D113">
            <v>1</v>
          </cell>
          <cell r="E113">
            <v>42703.5</v>
          </cell>
          <cell r="F113">
            <v>1000</v>
          </cell>
          <cell r="G113">
            <v>0</v>
          </cell>
          <cell r="H113">
            <v>0</v>
          </cell>
          <cell r="K113">
            <v>0</v>
          </cell>
          <cell r="M113">
            <v>0</v>
          </cell>
          <cell r="N113">
            <v>0</v>
          </cell>
          <cell r="P113">
            <v>0</v>
          </cell>
        </row>
        <row r="114">
          <cell r="A114">
            <v>109</v>
          </cell>
          <cell r="B114" t="str">
            <v>Hóa chất định lượng iPTH</v>
          </cell>
          <cell r="C114" t="str">
            <v>test</v>
          </cell>
          <cell r="D114">
            <v>3</v>
          </cell>
          <cell r="E114">
            <v>78015</v>
          </cell>
          <cell r="F114">
            <v>1500</v>
          </cell>
          <cell r="G114">
            <v>0</v>
          </cell>
          <cell r="H114">
            <v>0</v>
          </cell>
          <cell r="K114">
            <v>0</v>
          </cell>
          <cell r="M114">
            <v>0</v>
          </cell>
          <cell r="N114">
            <v>0</v>
          </cell>
          <cell r="P114">
            <v>0</v>
          </cell>
        </row>
        <row r="115">
          <cell r="A115">
            <v>110</v>
          </cell>
          <cell r="B115" t="str">
            <v>Hoá chất định lượng Lipase trong máu</v>
          </cell>
          <cell r="C115" t="str">
            <v>ml</v>
          </cell>
          <cell r="D115">
            <v>3</v>
          </cell>
          <cell r="E115">
            <v>9766.67</v>
          </cell>
          <cell r="F115">
            <v>2500</v>
          </cell>
          <cell r="G115">
            <v>0</v>
          </cell>
          <cell r="H115">
            <v>0</v>
          </cell>
          <cell r="K115">
            <v>0</v>
          </cell>
          <cell r="M115">
            <v>0</v>
          </cell>
          <cell r="N115">
            <v>0</v>
          </cell>
          <cell r="P115">
            <v>0</v>
          </cell>
          <cell r="U115">
            <v>600</v>
          </cell>
        </row>
        <row r="116">
          <cell r="A116">
            <v>111</v>
          </cell>
          <cell r="B116" t="str">
            <v>Hóa chất định lượng Protein toàn phần</v>
          </cell>
          <cell r="C116" t="str">
            <v>ml</v>
          </cell>
          <cell r="D116">
            <v>1</v>
          </cell>
          <cell r="E116">
            <v>12642</v>
          </cell>
          <cell r="F116">
            <v>5000</v>
          </cell>
          <cell r="G116">
            <v>2304</v>
          </cell>
          <cell r="H116">
            <v>0</v>
          </cell>
          <cell r="K116">
            <v>0</v>
          </cell>
          <cell r="L116">
            <v>600</v>
          </cell>
          <cell r="M116">
            <v>1000</v>
          </cell>
          <cell r="N116">
            <v>0</v>
          </cell>
          <cell r="P116">
            <v>0</v>
          </cell>
          <cell r="Q116">
            <v>600</v>
          </cell>
          <cell r="U116">
            <v>1300</v>
          </cell>
        </row>
        <row r="117">
          <cell r="A117">
            <v>112</v>
          </cell>
          <cell r="B117" t="str">
            <v>Hóa chất định lượng Protein toàn phần</v>
          </cell>
          <cell r="C117" t="str">
            <v>ml</v>
          </cell>
          <cell r="D117">
            <v>3</v>
          </cell>
          <cell r="E117">
            <v>2835</v>
          </cell>
          <cell r="F117">
            <v>0</v>
          </cell>
          <cell r="G117">
            <v>1380</v>
          </cell>
          <cell r="H117">
            <v>0</v>
          </cell>
          <cell r="K117">
            <v>0</v>
          </cell>
          <cell r="L117">
            <v>1200</v>
          </cell>
          <cell r="M117">
            <v>1000</v>
          </cell>
          <cell r="N117">
            <v>5000</v>
          </cell>
          <cell r="P117">
            <v>0</v>
          </cell>
          <cell r="T117">
            <v>300</v>
          </cell>
        </row>
        <row r="118">
          <cell r="A118">
            <v>113</v>
          </cell>
          <cell r="B118" t="str">
            <v>Hóa chất định lượng Thyroglobulin</v>
          </cell>
          <cell r="C118" t="str">
            <v>test</v>
          </cell>
          <cell r="D118">
            <v>1</v>
          </cell>
          <cell r="E118">
            <v>88128.81</v>
          </cell>
          <cell r="F118">
            <v>3000</v>
          </cell>
          <cell r="G118">
            <v>0</v>
          </cell>
          <cell r="H118">
            <v>0</v>
          </cell>
          <cell r="K118">
            <v>0</v>
          </cell>
          <cell r="M118">
            <v>0</v>
          </cell>
          <cell r="N118">
            <v>0</v>
          </cell>
          <cell r="P118">
            <v>0</v>
          </cell>
        </row>
        <row r="119">
          <cell r="A119">
            <v>114</v>
          </cell>
          <cell r="B119" t="str">
            <v>Hóa chất định lượng total PSA</v>
          </cell>
          <cell r="C119" t="str">
            <v>test</v>
          </cell>
          <cell r="D119">
            <v>3</v>
          </cell>
          <cell r="E119">
            <v>58086</v>
          </cell>
          <cell r="F119">
            <v>2500</v>
          </cell>
          <cell r="G119">
            <v>0</v>
          </cell>
          <cell r="H119">
            <v>0</v>
          </cell>
          <cell r="K119">
            <v>0</v>
          </cell>
          <cell r="M119">
            <v>0</v>
          </cell>
          <cell r="N119">
            <v>0</v>
          </cell>
          <cell r="P119">
            <v>0</v>
          </cell>
        </row>
        <row r="120">
          <cell r="A120">
            <v>115</v>
          </cell>
          <cell r="B120" t="str">
            <v>Hóa chất định lượng Total T3</v>
          </cell>
          <cell r="C120" t="str">
            <v>test</v>
          </cell>
          <cell r="D120">
            <v>1</v>
          </cell>
          <cell r="E120">
            <v>30429</v>
          </cell>
          <cell r="F120">
            <v>12000</v>
          </cell>
          <cell r="G120">
            <v>0</v>
          </cell>
          <cell r="H120">
            <v>0</v>
          </cell>
          <cell r="K120">
            <v>0</v>
          </cell>
          <cell r="M120">
            <v>0</v>
          </cell>
          <cell r="N120">
            <v>1000</v>
          </cell>
          <cell r="P120">
            <v>0</v>
          </cell>
          <cell r="Q120">
            <v>1000</v>
          </cell>
          <cell r="U120">
            <v>6300</v>
          </cell>
        </row>
        <row r="121">
          <cell r="A121">
            <v>116</v>
          </cell>
          <cell r="B121" t="str">
            <v>Hóa chất định lượng Total T3</v>
          </cell>
          <cell r="C121" t="str">
            <v>test</v>
          </cell>
          <cell r="D121">
            <v>3</v>
          </cell>
          <cell r="E121">
            <v>30429</v>
          </cell>
          <cell r="F121">
            <v>0</v>
          </cell>
          <cell r="G121">
            <v>0</v>
          </cell>
          <cell r="H121">
            <v>0</v>
          </cell>
          <cell r="K121">
            <v>0</v>
          </cell>
          <cell r="M121">
            <v>0</v>
          </cell>
          <cell r="N121">
            <v>0</v>
          </cell>
          <cell r="P121">
            <v>0</v>
          </cell>
          <cell r="Q121">
            <v>1000</v>
          </cell>
        </row>
        <row r="122">
          <cell r="A122">
            <v>117</v>
          </cell>
          <cell r="B122" t="str">
            <v>Hóa chất định lượng total βhCG</v>
          </cell>
          <cell r="C122" t="str">
            <v>test</v>
          </cell>
          <cell r="D122">
            <v>1</v>
          </cell>
          <cell r="E122">
            <v>46200</v>
          </cell>
          <cell r="F122">
            <v>1500</v>
          </cell>
          <cell r="G122">
            <v>0</v>
          </cell>
          <cell r="H122">
            <v>0</v>
          </cell>
          <cell r="K122">
            <v>0</v>
          </cell>
          <cell r="M122">
            <v>0</v>
          </cell>
          <cell r="N122">
            <v>0</v>
          </cell>
          <cell r="P122">
            <v>0</v>
          </cell>
          <cell r="T122">
            <v>2900</v>
          </cell>
          <cell r="U122">
            <v>1350</v>
          </cell>
        </row>
        <row r="123">
          <cell r="A123">
            <v>118</v>
          </cell>
          <cell r="B123" t="str">
            <v>Hóa chất định lượng TSH</v>
          </cell>
          <cell r="C123" t="str">
            <v>test</v>
          </cell>
          <cell r="D123">
            <v>3</v>
          </cell>
          <cell r="E123">
            <v>27851.25</v>
          </cell>
          <cell r="F123">
            <v>12000</v>
          </cell>
          <cell r="G123">
            <v>0</v>
          </cell>
          <cell r="H123">
            <v>0</v>
          </cell>
          <cell r="K123">
            <v>0</v>
          </cell>
          <cell r="M123">
            <v>0</v>
          </cell>
          <cell r="N123">
            <v>0</v>
          </cell>
          <cell r="P123">
            <v>0</v>
          </cell>
          <cell r="Q123">
            <v>1000</v>
          </cell>
          <cell r="U123">
            <v>6300</v>
          </cell>
        </row>
        <row r="124">
          <cell r="A124">
            <v>119</v>
          </cell>
          <cell r="B124" t="str">
            <v>Hóa chất đo khí máu ( 9 thông số)</v>
          </cell>
          <cell r="C124" t="str">
            <v>test</v>
          </cell>
          <cell r="D124">
            <v>1</v>
          </cell>
          <cell r="E124">
            <v>186666.67</v>
          </cell>
          <cell r="F124">
            <v>0</v>
          </cell>
          <cell r="G124">
            <v>200</v>
          </cell>
          <cell r="H124">
            <v>0</v>
          </cell>
          <cell r="K124">
            <v>0</v>
          </cell>
          <cell r="M124">
            <v>0</v>
          </cell>
          <cell r="N124">
            <v>0</v>
          </cell>
          <cell r="P124">
            <v>0</v>
          </cell>
        </row>
        <row r="125">
          <cell r="A125">
            <v>120</v>
          </cell>
          <cell r="B125" t="str">
            <v>Hóa chất đo khí máu (pH, pCO2, pO2, Hct)</v>
          </cell>
          <cell r="C125" t="str">
            <v>test</v>
          </cell>
          <cell r="D125">
            <v>1</v>
          </cell>
          <cell r="E125">
            <v>163170</v>
          </cell>
          <cell r="F125">
            <v>20000</v>
          </cell>
          <cell r="G125">
            <v>200</v>
          </cell>
          <cell r="H125">
            <v>0</v>
          </cell>
          <cell r="K125">
            <v>0</v>
          </cell>
          <cell r="M125">
            <v>0</v>
          </cell>
          <cell r="N125">
            <v>0</v>
          </cell>
          <cell r="P125">
            <v>0</v>
          </cell>
        </row>
        <row r="126">
          <cell r="A126">
            <v>121</v>
          </cell>
          <cell r="B126" t="str">
            <v>Hóa chất đo thời gian APTT dành cho máy phân tích đông máu</v>
          </cell>
          <cell r="C126" t="str">
            <v>ml</v>
          </cell>
          <cell r="D126">
            <v>1</v>
          </cell>
          <cell r="E126">
            <v>60300.27</v>
          </cell>
          <cell r="F126">
            <v>5000</v>
          </cell>
          <cell r="G126">
            <v>1200</v>
          </cell>
          <cell r="H126">
            <v>0</v>
          </cell>
          <cell r="K126">
            <v>0</v>
          </cell>
          <cell r="M126">
            <v>0</v>
          </cell>
          <cell r="N126">
            <v>0</v>
          </cell>
          <cell r="P126">
            <v>0</v>
          </cell>
          <cell r="U126">
            <v>170</v>
          </cell>
        </row>
        <row r="127">
          <cell r="A127">
            <v>122</v>
          </cell>
          <cell r="B127" t="str">
            <v>Hóa chất đo thời gian PT dành cho máy phân tích đông máu</v>
          </cell>
          <cell r="C127" t="str">
            <v>ml</v>
          </cell>
          <cell r="D127">
            <v>1</v>
          </cell>
          <cell r="E127">
            <v>91497</v>
          </cell>
          <cell r="F127">
            <v>5000</v>
          </cell>
          <cell r="G127">
            <v>0</v>
          </cell>
          <cell r="H127">
            <v>0</v>
          </cell>
          <cell r="K127">
            <v>0</v>
          </cell>
          <cell r="M127">
            <v>0</v>
          </cell>
          <cell r="N127">
            <v>0</v>
          </cell>
          <cell r="P127">
            <v>0</v>
          </cell>
          <cell r="U127">
            <v>480</v>
          </cell>
        </row>
        <row r="128">
          <cell r="A128">
            <v>123</v>
          </cell>
          <cell r="B128" t="str">
            <v>Hoá chất dùng cho các thanh định danh vi khuẩn</v>
          </cell>
          <cell r="C128" t="str">
            <v>ống</v>
          </cell>
          <cell r="D128">
            <v>3</v>
          </cell>
          <cell r="E128">
            <v>160000</v>
          </cell>
          <cell r="F128">
            <v>60</v>
          </cell>
          <cell r="G128">
            <v>0</v>
          </cell>
          <cell r="H128">
            <v>0</v>
          </cell>
          <cell r="K128">
            <v>0</v>
          </cell>
          <cell r="M128">
            <v>0</v>
          </cell>
          <cell r="N128">
            <v>0</v>
          </cell>
          <cell r="P128">
            <v>0</v>
          </cell>
        </row>
        <row r="129">
          <cell r="A129">
            <v>124</v>
          </cell>
          <cell r="B129" t="str">
            <v xml:space="preserve">Hóa chất dùng cho xét nghiệm ALP </v>
          </cell>
          <cell r="C129" t="str">
            <v>ml</v>
          </cell>
          <cell r="D129">
            <v>3</v>
          </cell>
          <cell r="E129">
            <v>13111.11</v>
          </cell>
          <cell r="F129">
            <v>1000</v>
          </cell>
          <cell r="G129">
            <v>0</v>
          </cell>
          <cell r="H129">
            <v>0</v>
          </cell>
          <cell r="K129">
            <v>0</v>
          </cell>
          <cell r="M129">
            <v>0</v>
          </cell>
          <cell r="N129">
            <v>0</v>
          </cell>
          <cell r="P129">
            <v>0</v>
          </cell>
        </row>
        <row r="130">
          <cell r="A130">
            <v>125</v>
          </cell>
          <cell r="B130" t="str">
            <v>Hóa chất dùng cho xét nghiệm beta-2 Microglobulin</v>
          </cell>
          <cell r="C130" t="str">
            <v>ml</v>
          </cell>
          <cell r="D130">
            <v>3</v>
          </cell>
          <cell r="E130">
            <v>95907</v>
          </cell>
          <cell r="F130">
            <v>250</v>
          </cell>
          <cell r="G130">
            <v>0</v>
          </cell>
          <cell r="H130">
            <v>0</v>
          </cell>
          <cell r="K130">
            <v>0</v>
          </cell>
          <cell r="M130">
            <v>0</v>
          </cell>
          <cell r="N130">
            <v>0</v>
          </cell>
          <cell r="P130">
            <v>0</v>
          </cell>
        </row>
        <row r="131">
          <cell r="A131">
            <v>126</v>
          </cell>
          <cell r="B131" t="str">
            <v>Hóa chất dùng cho xét nghiệm Bilirubin toàn phần</v>
          </cell>
          <cell r="C131" t="str">
            <v>ml</v>
          </cell>
          <cell r="D131">
            <v>3</v>
          </cell>
          <cell r="E131">
            <v>6500</v>
          </cell>
          <cell r="F131">
            <v>0</v>
          </cell>
          <cell r="G131">
            <v>500</v>
          </cell>
          <cell r="H131">
            <v>6000</v>
          </cell>
          <cell r="J131">
            <v>100</v>
          </cell>
          <cell r="K131">
            <v>1500</v>
          </cell>
          <cell r="L131">
            <v>400</v>
          </cell>
          <cell r="M131">
            <v>1000</v>
          </cell>
          <cell r="N131">
            <v>1000</v>
          </cell>
          <cell r="P131">
            <v>0</v>
          </cell>
        </row>
        <row r="132">
          <cell r="A132">
            <v>127</v>
          </cell>
          <cell r="B132" t="str">
            <v>Hóa chất dùng cho xét nghiệm Bilirubin trực tiếp</v>
          </cell>
          <cell r="C132" t="str">
            <v>ml</v>
          </cell>
          <cell r="D132">
            <v>3</v>
          </cell>
          <cell r="E132">
            <v>6230</v>
          </cell>
          <cell r="F132">
            <v>0</v>
          </cell>
          <cell r="G132">
            <v>300</v>
          </cell>
          <cell r="H132">
            <v>6000</v>
          </cell>
          <cell r="J132">
            <v>100</v>
          </cell>
          <cell r="K132">
            <v>0</v>
          </cell>
          <cell r="L132">
            <v>400</v>
          </cell>
          <cell r="M132">
            <v>1000</v>
          </cell>
          <cell r="N132">
            <v>1000</v>
          </cell>
          <cell r="P132">
            <v>0</v>
          </cell>
        </row>
        <row r="133">
          <cell r="A133">
            <v>128</v>
          </cell>
          <cell r="B133" t="str">
            <v>Hóa chất dùng cho xét nghiệm CK</v>
          </cell>
          <cell r="C133" t="str">
            <v>ml</v>
          </cell>
          <cell r="D133">
            <v>1</v>
          </cell>
          <cell r="E133">
            <v>46539.23</v>
          </cell>
          <cell r="F133">
            <v>2500</v>
          </cell>
          <cell r="G133">
            <v>600</v>
          </cell>
          <cell r="H133">
            <v>0</v>
          </cell>
          <cell r="K133">
            <v>0</v>
          </cell>
          <cell r="M133">
            <v>0</v>
          </cell>
          <cell r="N133">
            <v>0</v>
          </cell>
          <cell r="P133">
            <v>0</v>
          </cell>
          <cell r="U133">
            <v>1650</v>
          </cell>
        </row>
        <row r="134">
          <cell r="A134">
            <v>129</v>
          </cell>
          <cell r="B134" t="str">
            <v>Hóa chất dùng cho xét nghiệm CK</v>
          </cell>
          <cell r="C134" t="str">
            <v>ml</v>
          </cell>
          <cell r="D134">
            <v>3</v>
          </cell>
          <cell r="E134">
            <v>46539.23</v>
          </cell>
          <cell r="F134">
            <v>0</v>
          </cell>
          <cell r="G134">
            <v>930</v>
          </cell>
          <cell r="H134">
            <v>0</v>
          </cell>
          <cell r="K134">
            <v>0</v>
          </cell>
          <cell r="M134">
            <v>0</v>
          </cell>
          <cell r="N134">
            <v>0</v>
          </cell>
          <cell r="P134">
            <v>0</v>
          </cell>
        </row>
        <row r="135">
          <cell r="A135">
            <v>130</v>
          </cell>
          <cell r="B135" t="str">
            <v xml:space="preserve">Hóa chất dùng cho xét nghiệm CK-MB </v>
          </cell>
          <cell r="C135" t="str">
            <v>ml</v>
          </cell>
          <cell r="D135">
            <v>6</v>
          </cell>
          <cell r="E135">
            <v>155252.34</v>
          </cell>
          <cell r="F135">
            <v>0</v>
          </cell>
          <cell r="G135">
            <v>230</v>
          </cell>
          <cell r="H135">
            <v>0</v>
          </cell>
          <cell r="K135">
            <v>0</v>
          </cell>
          <cell r="M135">
            <v>0</v>
          </cell>
          <cell r="N135">
            <v>0</v>
          </cell>
          <cell r="P135">
            <v>0</v>
          </cell>
          <cell r="U135">
            <v>1500</v>
          </cell>
        </row>
        <row r="136">
          <cell r="A136">
            <v>131</v>
          </cell>
          <cell r="B136" t="str">
            <v>Hóa chất dùng cho xét nghiệm Creatinine</v>
          </cell>
          <cell r="C136" t="str">
            <v>ml</v>
          </cell>
          <cell r="D136">
            <v>1</v>
          </cell>
          <cell r="E136">
            <v>3974</v>
          </cell>
          <cell r="F136">
            <v>25000</v>
          </cell>
          <cell r="G136">
            <v>12240</v>
          </cell>
          <cell r="H136">
            <v>2000</v>
          </cell>
          <cell r="I136">
            <v>600</v>
          </cell>
          <cell r="K136">
            <v>0</v>
          </cell>
          <cell r="L136">
            <v>2800</v>
          </cell>
          <cell r="M136">
            <v>2000</v>
          </cell>
          <cell r="N136">
            <v>0</v>
          </cell>
          <cell r="P136">
            <v>600</v>
          </cell>
          <cell r="U136">
            <v>15000</v>
          </cell>
        </row>
        <row r="137">
          <cell r="A137">
            <v>132</v>
          </cell>
          <cell r="B137" t="str">
            <v>Hóa chất dùng cho xét nghiệm Creatinine</v>
          </cell>
          <cell r="C137" t="str">
            <v>ml</v>
          </cell>
          <cell r="D137">
            <v>3</v>
          </cell>
          <cell r="E137">
            <v>3974</v>
          </cell>
          <cell r="F137">
            <v>0</v>
          </cell>
          <cell r="G137">
            <v>7000</v>
          </cell>
          <cell r="H137">
            <v>5000</v>
          </cell>
          <cell r="I137">
            <v>900</v>
          </cell>
          <cell r="J137">
            <v>3000</v>
          </cell>
          <cell r="K137">
            <v>2700</v>
          </cell>
          <cell r="L137">
            <v>11200</v>
          </cell>
          <cell r="M137">
            <v>3000</v>
          </cell>
          <cell r="N137">
            <v>7000</v>
          </cell>
          <cell r="O137">
            <v>3000</v>
          </cell>
          <cell r="P137">
            <v>0</v>
          </cell>
          <cell r="Q137">
            <v>2500</v>
          </cell>
          <cell r="R137">
            <v>780</v>
          </cell>
          <cell r="T137">
            <v>1000</v>
          </cell>
          <cell r="U137">
            <v>0</v>
          </cell>
        </row>
        <row r="138">
          <cell r="A138">
            <v>133</v>
          </cell>
          <cell r="B138" t="str">
            <v>Hóa chất dùng cho xét nghiệm CRP</v>
          </cell>
          <cell r="C138" t="str">
            <v>ml</v>
          </cell>
          <cell r="D138">
            <v>3</v>
          </cell>
          <cell r="E138">
            <v>66150</v>
          </cell>
          <cell r="F138">
            <v>8000</v>
          </cell>
          <cell r="G138">
            <v>6480</v>
          </cell>
          <cell r="H138">
            <v>0</v>
          </cell>
          <cell r="K138">
            <v>0</v>
          </cell>
          <cell r="L138">
            <v>1200</v>
          </cell>
          <cell r="M138">
            <v>0</v>
          </cell>
          <cell r="N138">
            <v>9300</v>
          </cell>
          <cell r="P138">
            <v>0</v>
          </cell>
          <cell r="U138">
            <v>5700</v>
          </cell>
        </row>
        <row r="139">
          <cell r="A139">
            <v>134</v>
          </cell>
          <cell r="B139" t="str">
            <v>Hóa chất dùng cho xét nghiệm điện giải</v>
          </cell>
          <cell r="C139" t="str">
            <v>lít</v>
          </cell>
          <cell r="D139">
            <v>3</v>
          </cell>
          <cell r="E139">
            <v>3250800</v>
          </cell>
          <cell r="F139">
            <v>0</v>
          </cell>
          <cell r="G139">
            <v>0</v>
          </cell>
          <cell r="H139">
            <v>0</v>
          </cell>
          <cell r="K139">
            <v>0</v>
          </cell>
          <cell r="M139">
            <v>0</v>
          </cell>
          <cell r="N139">
            <v>90</v>
          </cell>
          <cell r="P139">
            <v>0</v>
          </cell>
        </row>
        <row r="140">
          <cell r="A140">
            <v>135</v>
          </cell>
          <cell r="B140" t="str">
            <v>Hóa chất dùng cho xét nghiệm điện giải</v>
          </cell>
          <cell r="C140" t="str">
            <v>ml</v>
          </cell>
          <cell r="D140">
            <v>3</v>
          </cell>
          <cell r="E140">
            <v>502.67</v>
          </cell>
          <cell r="F140">
            <v>0</v>
          </cell>
          <cell r="G140">
            <v>0</v>
          </cell>
          <cell r="H140">
            <v>0</v>
          </cell>
          <cell r="K140">
            <v>0</v>
          </cell>
          <cell r="M140">
            <v>0</v>
          </cell>
          <cell r="N140">
            <v>700</v>
          </cell>
          <cell r="P140">
            <v>0</v>
          </cell>
          <cell r="Q140">
            <v>1500</v>
          </cell>
        </row>
        <row r="141">
          <cell r="A141">
            <v>136</v>
          </cell>
          <cell r="B141" t="str">
            <v>Hóa chất dùng cho xét nghiệm điện giải mức cao</v>
          </cell>
          <cell r="C141" t="str">
            <v>ml</v>
          </cell>
          <cell r="D141">
            <v>3</v>
          </cell>
          <cell r="E141">
            <v>3669.75</v>
          </cell>
          <cell r="F141">
            <v>0</v>
          </cell>
          <cell r="G141">
            <v>0</v>
          </cell>
          <cell r="H141">
            <v>0</v>
          </cell>
          <cell r="K141">
            <v>0</v>
          </cell>
          <cell r="M141">
            <v>0</v>
          </cell>
          <cell r="N141">
            <v>700</v>
          </cell>
          <cell r="P141">
            <v>0</v>
          </cell>
          <cell r="Q141">
            <v>500</v>
          </cell>
        </row>
        <row r="142">
          <cell r="A142">
            <v>137</v>
          </cell>
          <cell r="B142" t="str">
            <v>Hóa chất dùng cho xét nghiệm điện giải mức thấp</v>
          </cell>
          <cell r="C142" t="str">
            <v>ml</v>
          </cell>
          <cell r="D142">
            <v>3</v>
          </cell>
          <cell r="E142">
            <v>3840.38</v>
          </cell>
          <cell r="F142">
            <v>0</v>
          </cell>
          <cell r="G142">
            <v>0</v>
          </cell>
          <cell r="H142">
            <v>0</v>
          </cell>
          <cell r="K142">
            <v>0</v>
          </cell>
          <cell r="M142">
            <v>0</v>
          </cell>
          <cell r="N142">
            <v>700</v>
          </cell>
          <cell r="P142">
            <v>0</v>
          </cell>
          <cell r="Q142">
            <v>500</v>
          </cell>
        </row>
        <row r="143">
          <cell r="A143">
            <v>138</v>
          </cell>
          <cell r="B143" t="str">
            <v>Hóa chất dùng cho xét nghiệm điện giải mức trung bình</v>
          </cell>
          <cell r="C143" t="str">
            <v>ml</v>
          </cell>
          <cell r="D143">
            <v>3</v>
          </cell>
          <cell r="E143">
            <v>32844</v>
          </cell>
          <cell r="F143">
            <v>0</v>
          </cell>
          <cell r="G143">
            <v>0</v>
          </cell>
          <cell r="H143">
            <v>0</v>
          </cell>
          <cell r="K143">
            <v>0</v>
          </cell>
          <cell r="M143">
            <v>0</v>
          </cell>
          <cell r="N143">
            <v>700</v>
          </cell>
          <cell r="P143">
            <v>0</v>
          </cell>
          <cell r="Q143">
            <v>500</v>
          </cell>
        </row>
        <row r="144">
          <cell r="A144">
            <v>139</v>
          </cell>
          <cell r="B144" t="str">
            <v xml:space="preserve">Hóa chất dùng cho xét nghiệm điện giải Na, K,Cl và Ion Calci, Litium </v>
          </cell>
          <cell r="C144" t="str">
            <v>ml</v>
          </cell>
          <cell r="D144">
            <v>3</v>
          </cell>
          <cell r="E144">
            <v>15618.75</v>
          </cell>
          <cell r="F144">
            <v>0</v>
          </cell>
          <cell r="G144">
            <v>17280</v>
          </cell>
          <cell r="H144">
            <v>0</v>
          </cell>
          <cell r="K144">
            <v>0</v>
          </cell>
          <cell r="M144">
            <v>500</v>
          </cell>
          <cell r="N144">
            <v>1000</v>
          </cell>
          <cell r="P144">
            <v>10000</v>
          </cell>
          <cell r="Q144">
            <v>1000</v>
          </cell>
        </row>
        <row r="145">
          <cell r="A145">
            <v>140</v>
          </cell>
          <cell r="B145" t="str">
            <v>Hóa chất dùng cho xét nghiệm điện giải Na/K/Ca/PH</v>
          </cell>
          <cell r="C145" t="str">
            <v>ml</v>
          </cell>
          <cell r="D145">
            <v>3</v>
          </cell>
          <cell r="E145">
            <v>8390</v>
          </cell>
          <cell r="F145">
            <v>150000</v>
          </cell>
          <cell r="G145">
            <v>0</v>
          </cell>
          <cell r="H145">
            <v>0</v>
          </cell>
          <cell r="K145">
            <v>0</v>
          </cell>
          <cell r="M145">
            <v>500</v>
          </cell>
          <cell r="N145">
            <v>1000</v>
          </cell>
          <cell r="P145">
            <v>0</v>
          </cell>
          <cell r="Q145">
            <v>1000</v>
          </cell>
          <cell r="U145">
            <v>63000</v>
          </cell>
        </row>
        <row r="146">
          <cell r="A146">
            <v>141</v>
          </cell>
          <cell r="B146" t="str">
            <v>Hóa chất dùng cho xét nghiệm Ethanol</v>
          </cell>
          <cell r="C146" t="str">
            <v>ml</v>
          </cell>
          <cell r="D146">
            <v>3</v>
          </cell>
          <cell r="E146">
            <v>47100</v>
          </cell>
          <cell r="F146">
            <v>300</v>
          </cell>
          <cell r="G146">
            <v>0</v>
          </cell>
          <cell r="H146">
            <v>0</v>
          </cell>
          <cell r="K146">
            <v>0</v>
          </cell>
          <cell r="L146">
            <v>200</v>
          </cell>
          <cell r="M146">
            <v>0</v>
          </cell>
          <cell r="N146">
            <v>0</v>
          </cell>
          <cell r="P146">
            <v>0</v>
          </cell>
          <cell r="U146">
            <v>140</v>
          </cell>
        </row>
        <row r="147">
          <cell r="A147">
            <v>142</v>
          </cell>
          <cell r="B147" t="str">
            <v xml:space="preserve">Hóa chất dùng cho xét nghiệm GGT </v>
          </cell>
          <cell r="C147" t="str">
            <v>ml</v>
          </cell>
          <cell r="D147">
            <v>3</v>
          </cell>
          <cell r="E147">
            <v>5371.41</v>
          </cell>
          <cell r="F147">
            <v>0</v>
          </cell>
          <cell r="G147">
            <v>500</v>
          </cell>
          <cell r="H147">
            <v>0</v>
          </cell>
          <cell r="K147">
            <v>3000</v>
          </cell>
          <cell r="L147">
            <v>1600</v>
          </cell>
          <cell r="M147">
            <v>1000</v>
          </cell>
          <cell r="N147">
            <v>1000</v>
          </cell>
          <cell r="O147">
            <v>3000</v>
          </cell>
          <cell r="P147">
            <v>0</v>
          </cell>
          <cell r="Q147">
            <v>400</v>
          </cell>
          <cell r="U147">
            <v>1250</v>
          </cell>
        </row>
        <row r="148">
          <cell r="A148">
            <v>143</v>
          </cell>
          <cell r="B148" t="str">
            <v xml:space="preserve">Hóa chất dùng cho xét nghiệm Hemoglobin </v>
          </cell>
          <cell r="C148" t="str">
            <v>ml</v>
          </cell>
          <cell r="D148">
            <v>3</v>
          </cell>
          <cell r="E148">
            <v>188784.75</v>
          </cell>
          <cell r="F148">
            <v>0</v>
          </cell>
          <cell r="G148">
            <v>0</v>
          </cell>
          <cell r="H148">
            <v>0</v>
          </cell>
          <cell r="K148">
            <v>0</v>
          </cell>
          <cell r="L148">
            <v>1600</v>
          </cell>
          <cell r="M148">
            <v>0</v>
          </cell>
          <cell r="N148">
            <v>0</v>
          </cell>
          <cell r="P148">
            <v>0</v>
          </cell>
        </row>
        <row r="149">
          <cell r="A149">
            <v>144</v>
          </cell>
          <cell r="B149" t="str">
            <v xml:space="preserve">Hóa chất dùng cho xét nghiệm α-Amylase </v>
          </cell>
          <cell r="C149" t="str">
            <v>ml</v>
          </cell>
          <cell r="D149">
            <v>1</v>
          </cell>
          <cell r="E149">
            <v>28158</v>
          </cell>
          <cell r="F149">
            <v>3500</v>
          </cell>
          <cell r="G149">
            <v>0</v>
          </cell>
          <cell r="H149">
            <v>0</v>
          </cell>
          <cell r="K149">
            <v>500</v>
          </cell>
          <cell r="L149">
            <v>200</v>
          </cell>
          <cell r="M149">
            <v>0</v>
          </cell>
          <cell r="N149">
            <v>200</v>
          </cell>
          <cell r="P149">
            <v>0</v>
          </cell>
          <cell r="U149">
            <v>1700</v>
          </cell>
        </row>
        <row r="150">
          <cell r="A150">
            <v>145</v>
          </cell>
          <cell r="B150" t="str">
            <v xml:space="preserve">Hóa chất dùng cho xét nghiệm α-Amylase </v>
          </cell>
          <cell r="C150" t="str">
            <v>ml</v>
          </cell>
          <cell r="D150">
            <v>3</v>
          </cell>
          <cell r="E150">
            <v>28158</v>
          </cell>
          <cell r="F150">
            <v>0</v>
          </cell>
          <cell r="G150">
            <v>576</v>
          </cell>
          <cell r="H150">
            <v>0</v>
          </cell>
          <cell r="K150">
            <v>0</v>
          </cell>
          <cell r="L150">
            <v>400</v>
          </cell>
          <cell r="M150">
            <v>0</v>
          </cell>
          <cell r="N150">
            <v>700</v>
          </cell>
          <cell r="P150">
            <v>0</v>
          </cell>
          <cell r="T150">
            <v>200</v>
          </cell>
        </row>
        <row r="151">
          <cell r="A151">
            <v>146</v>
          </cell>
          <cell r="B151" t="str">
            <v>Hóa chất dùng để định lượng D-Dimer trên máy phân tích đông máu</v>
          </cell>
          <cell r="C151" t="str">
            <v>ml</v>
          </cell>
          <cell r="D151">
            <v>1</v>
          </cell>
          <cell r="E151">
            <v>652312.5</v>
          </cell>
          <cell r="F151">
            <v>2000</v>
          </cell>
          <cell r="G151">
            <v>0</v>
          </cell>
          <cell r="H151">
            <v>0</v>
          </cell>
          <cell r="K151">
            <v>0</v>
          </cell>
          <cell r="M151">
            <v>0</v>
          </cell>
          <cell r="N151">
            <v>0</v>
          </cell>
          <cell r="P151">
            <v>0</v>
          </cell>
        </row>
        <row r="152">
          <cell r="A152">
            <v>147</v>
          </cell>
          <cell r="B152" t="str">
            <v>Hóa chất dùng để XN định lượng Fibrinogen, theo phương pháp Clauss trên máy phân tích đông máu</v>
          </cell>
          <cell r="C152" t="str">
            <v>ml</v>
          </cell>
          <cell r="D152">
            <v>1</v>
          </cell>
          <cell r="E152">
            <v>443467.5</v>
          </cell>
          <cell r="F152">
            <v>2400</v>
          </cell>
          <cell r="G152">
            <v>700</v>
          </cell>
          <cell r="H152">
            <v>0</v>
          </cell>
          <cell r="K152">
            <v>0</v>
          </cell>
          <cell r="M152">
            <v>0</v>
          </cell>
          <cell r="N152">
            <v>0</v>
          </cell>
          <cell r="P152">
            <v>0</v>
          </cell>
          <cell r="U152">
            <v>100</v>
          </cell>
        </row>
        <row r="153">
          <cell r="A153">
            <v>148</v>
          </cell>
          <cell r="B153" t="str">
            <v>Hóa chất dung dịch dùng để làm sạch trên hệ thống máy đông máu tự động</v>
          </cell>
          <cell r="C153" t="str">
            <v>ml</v>
          </cell>
          <cell r="D153">
            <v>1</v>
          </cell>
          <cell r="E153">
            <v>5403.2</v>
          </cell>
          <cell r="F153">
            <v>30000</v>
          </cell>
          <cell r="G153">
            <v>6000</v>
          </cell>
          <cell r="H153">
            <v>0</v>
          </cell>
          <cell r="K153">
            <v>0</v>
          </cell>
          <cell r="M153">
            <v>0</v>
          </cell>
          <cell r="N153">
            <v>0</v>
          </cell>
          <cell r="P153">
            <v>0</v>
          </cell>
          <cell r="U153">
            <v>450</v>
          </cell>
        </row>
        <row r="154">
          <cell r="A154">
            <v>149</v>
          </cell>
          <cell r="B154" t="str">
            <v>Hóa chất dung dịch dùng để làm sạch và tẩy nhiễm trên hệ thống máy đông máu tự động</v>
          </cell>
          <cell r="C154" t="str">
            <v>ml</v>
          </cell>
          <cell r="D154">
            <v>1</v>
          </cell>
          <cell r="E154">
            <v>9423.75</v>
          </cell>
          <cell r="F154">
            <v>2500</v>
          </cell>
          <cell r="G154">
            <v>0</v>
          </cell>
          <cell r="H154">
            <v>0</v>
          </cell>
          <cell r="K154">
            <v>0</v>
          </cell>
          <cell r="M154">
            <v>0</v>
          </cell>
          <cell r="N154">
            <v>0</v>
          </cell>
          <cell r="P154">
            <v>0</v>
          </cell>
        </row>
        <row r="155">
          <cell r="A155">
            <v>150</v>
          </cell>
          <cell r="B155" t="str">
            <v>Hóa chất dung dịch dùng để xúc rửa trên hệ thống phân tích đông máu tự động</v>
          </cell>
          <cell r="C155" t="str">
            <v>lít</v>
          </cell>
          <cell r="D155">
            <v>1</v>
          </cell>
          <cell r="E155">
            <v>990000</v>
          </cell>
          <cell r="F155">
            <v>2000</v>
          </cell>
          <cell r="G155">
            <v>250</v>
          </cell>
          <cell r="H155">
            <v>0</v>
          </cell>
          <cell r="K155">
            <v>0</v>
          </cell>
          <cell r="M155">
            <v>0</v>
          </cell>
          <cell r="N155">
            <v>0</v>
          </cell>
          <cell r="P155">
            <v>0</v>
          </cell>
        </row>
        <row r="156">
          <cell r="A156">
            <v>151</v>
          </cell>
          <cell r="B156" t="str">
            <v>Hóa chất pha loãng chất chuẩn máy trên hệ thống phân tích đông máu</v>
          </cell>
          <cell r="C156" t="str">
            <v>ml</v>
          </cell>
          <cell r="D156">
            <v>1</v>
          </cell>
          <cell r="E156">
            <v>7686</v>
          </cell>
          <cell r="F156">
            <v>5000</v>
          </cell>
          <cell r="G156">
            <v>4000</v>
          </cell>
          <cell r="H156">
            <v>0</v>
          </cell>
          <cell r="K156">
            <v>0</v>
          </cell>
          <cell r="M156">
            <v>0</v>
          </cell>
          <cell r="N156">
            <v>0</v>
          </cell>
          <cell r="P156">
            <v>0</v>
          </cell>
          <cell r="U156">
            <v>2000</v>
          </cell>
        </row>
        <row r="157">
          <cell r="A157">
            <v>152</v>
          </cell>
          <cell r="B157" t="str">
            <v>Hóa chất pha loãng cho các xét nghiệm đông máu</v>
          </cell>
          <cell r="C157" t="str">
            <v>ml</v>
          </cell>
          <cell r="D157">
            <v>3</v>
          </cell>
          <cell r="E157">
            <v>8466.67</v>
          </cell>
          <cell r="F157">
            <v>0</v>
          </cell>
          <cell r="G157">
            <v>4050</v>
          </cell>
          <cell r="H157">
            <v>0</v>
          </cell>
          <cell r="K157">
            <v>0</v>
          </cell>
          <cell r="M157">
            <v>0</v>
          </cell>
          <cell r="N157">
            <v>0</v>
          </cell>
          <cell r="P157">
            <v>0</v>
          </cell>
        </row>
        <row r="158">
          <cell r="A158">
            <v>153</v>
          </cell>
          <cell r="B158" t="str">
            <v>Hóa chất pha loãng máu cho máy đếm tế bào</v>
          </cell>
          <cell r="C158" t="str">
            <v>Lít</v>
          </cell>
          <cell r="D158">
            <v>3</v>
          </cell>
          <cell r="E158">
            <v>126388.89</v>
          </cell>
          <cell r="F158">
            <v>0</v>
          </cell>
          <cell r="G158">
            <v>3000</v>
          </cell>
          <cell r="H158">
            <v>0</v>
          </cell>
          <cell r="J158">
            <v>200</v>
          </cell>
          <cell r="K158">
            <v>0</v>
          </cell>
          <cell r="L158">
            <v>400</v>
          </cell>
          <cell r="M158">
            <v>300</v>
          </cell>
          <cell r="N158">
            <v>4000</v>
          </cell>
          <cell r="P158">
            <v>180</v>
          </cell>
          <cell r="R158">
            <v>160</v>
          </cell>
          <cell r="U158">
            <v>3400</v>
          </cell>
        </row>
        <row r="159">
          <cell r="A159">
            <v>154</v>
          </cell>
          <cell r="B159" t="str">
            <v>Hóa chất pha loãng máu cho máy đếm tế bào</v>
          </cell>
          <cell r="C159" t="str">
            <v>Lít</v>
          </cell>
          <cell r="D159">
            <v>4</v>
          </cell>
          <cell r="E159">
            <v>152250</v>
          </cell>
          <cell r="F159">
            <v>0</v>
          </cell>
          <cell r="G159">
            <v>0</v>
          </cell>
          <cell r="H159">
            <v>0</v>
          </cell>
          <cell r="K159">
            <v>0</v>
          </cell>
          <cell r="M159">
            <v>0</v>
          </cell>
          <cell r="N159">
            <v>6</v>
          </cell>
          <cell r="P159">
            <v>0</v>
          </cell>
        </row>
        <row r="160">
          <cell r="A160">
            <v>155</v>
          </cell>
          <cell r="B160" t="str">
            <v>Hóa chất pha loãng sử dụng cho máy huyết học tự động</v>
          </cell>
          <cell r="C160" t="str">
            <v>Lít</v>
          </cell>
          <cell r="D160">
            <v>4</v>
          </cell>
          <cell r="E160">
            <v>155000</v>
          </cell>
          <cell r="F160">
            <v>0</v>
          </cell>
          <cell r="G160">
            <v>0</v>
          </cell>
          <cell r="H160">
            <v>0</v>
          </cell>
          <cell r="I160">
            <v>150</v>
          </cell>
          <cell r="K160">
            <v>0</v>
          </cell>
          <cell r="M160">
            <v>250</v>
          </cell>
          <cell r="N160">
            <v>4000</v>
          </cell>
          <cell r="P160">
            <v>180</v>
          </cell>
          <cell r="T160">
            <v>200</v>
          </cell>
        </row>
        <row r="161">
          <cell r="A161">
            <v>156</v>
          </cell>
          <cell r="B161" t="str">
            <v>Hóa chất phân tích 5 thành phần bạch cầu cho máy xét nghiệm huyết học tự động</v>
          </cell>
          <cell r="C161" t="str">
            <v>Lít</v>
          </cell>
          <cell r="D161">
            <v>3</v>
          </cell>
          <cell r="E161">
            <v>2700000</v>
          </cell>
          <cell r="F161">
            <v>0</v>
          </cell>
          <cell r="G161">
            <v>0</v>
          </cell>
          <cell r="H161">
            <v>0</v>
          </cell>
          <cell r="K161">
            <v>0</v>
          </cell>
          <cell r="M161">
            <v>0</v>
          </cell>
          <cell r="N161">
            <v>6</v>
          </cell>
          <cell r="P161">
            <v>180</v>
          </cell>
          <cell r="U161">
            <v>30</v>
          </cell>
        </row>
        <row r="162">
          <cell r="A162">
            <v>157</v>
          </cell>
          <cell r="B162" t="str">
            <v>Hóa chất phát hiện enzyme catalase</v>
          </cell>
          <cell r="C162" t="str">
            <v>ml</v>
          </cell>
          <cell r="D162">
            <v>3</v>
          </cell>
          <cell r="E162">
            <v>187000</v>
          </cell>
          <cell r="F162">
            <v>50</v>
          </cell>
          <cell r="G162">
            <v>0</v>
          </cell>
          <cell r="H162">
            <v>0</v>
          </cell>
          <cell r="K162">
            <v>0</v>
          </cell>
          <cell r="M162">
            <v>0</v>
          </cell>
          <cell r="N162">
            <v>0</v>
          </cell>
          <cell r="P162">
            <v>0</v>
          </cell>
        </row>
        <row r="163">
          <cell r="A163">
            <v>158</v>
          </cell>
          <cell r="B163" t="str">
            <v>Hóa chất rửa đậm đặc</v>
          </cell>
          <cell r="C163" t="str">
            <v>ml</v>
          </cell>
          <cell r="D163">
            <v>3</v>
          </cell>
          <cell r="E163">
            <v>2400</v>
          </cell>
          <cell r="F163">
            <v>0</v>
          </cell>
          <cell r="G163">
            <v>0</v>
          </cell>
          <cell r="H163">
            <v>3000</v>
          </cell>
          <cell r="K163">
            <v>0</v>
          </cell>
          <cell r="M163">
            <v>0</v>
          </cell>
          <cell r="N163">
            <v>65</v>
          </cell>
          <cell r="P163">
            <v>0</v>
          </cell>
          <cell r="Q163">
            <v>2000</v>
          </cell>
        </row>
        <row r="164">
          <cell r="A164">
            <v>159</v>
          </cell>
          <cell r="B164" t="str">
            <v>Hóa chất rửa dùng cho máy xét nghiệm miễn dịch</v>
          </cell>
          <cell r="C164" t="str">
            <v>ml</v>
          </cell>
          <cell r="D164">
            <v>3</v>
          </cell>
          <cell r="E164">
            <v>8799</v>
          </cell>
          <cell r="F164">
            <v>0</v>
          </cell>
          <cell r="G164">
            <v>0</v>
          </cell>
          <cell r="H164">
            <v>0</v>
          </cell>
          <cell r="K164">
            <v>0</v>
          </cell>
          <cell r="M164">
            <v>0</v>
          </cell>
          <cell r="N164">
            <v>0</v>
          </cell>
          <cell r="P164">
            <v>0</v>
          </cell>
          <cell r="U164">
            <v>17200</v>
          </cell>
        </row>
        <row r="165">
          <cell r="A165">
            <v>160</v>
          </cell>
          <cell r="B165" t="str">
            <v>Hóa chất rửa dùng trong xét nghiệm miễn dịch</v>
          </cell>
          <cell r="C165" t="str">
            <v>ml</v>
          </cell>
          <cell r="D165">
            <v>3</v>
          </cell>
          <cell r="E165">
            <v>3509.63</v>
          </cell>
          <cell r="F165">
            <v>1500000</v>
          </cell>
          <cell r="G165">
            <v>0</v>
          </cell>
          <cell r="H165">
            <v>0</v>
          </cell>
          <cell r="K165">
            <v>0</v>
          </cell>
          <cell r="M165">
            <v>0</v>
          </cell>
          <cell r="N165">
            <v>0</v>
          </cell>
          <cell r="P165">
            <v>0</v>
          </cell>
        </row>
        <row r="166">
          <cell r="A166">
            <v>161</v>
          </cell>
          <cell r="B166" t="str">
            <v>Hoá chất sử dùng cho máy PCR xét nghiệm chuẩn đoán nhiễm Coronavirus 2019 (COVID-19)</v>
          </cell>
          <cell r="C166" t="str">
            <v>Test</v>
          </cell>
          <cell r="D166">
            <v>4</v>
          </cell>
          <cell r="E166">
            <v>339062.5</v>
          </cell>
          <cell r="F166">
            <v>6000</v>
          </cell>
          <cell r="G166">
            <v>0</v>
          </cell>
          <cell r="H166">
            <v>0</v>
          </cell>
          <cell r="K166">
            <v>2000</v>
          </cell>
          <cell r="M166">
            <v>0</v>
          </cell>
          <cell r="N166">
            <v>0</v>
          </cell>
          <cell r="P166">
            <v>0</v>
          </cell>
        </row>
        <row r="167">
          <cell r="A167">
            <v>162</v>
          </cell>
          <cell r="B167" t="str">
            <v>Hóa chất Sử dụng để định lượng fibrinogen trong huyết tương</v>
          </cell>
          <cell r="C167" t="str">
            <v>ml</v>
          </cell>
          <cell r="D167">
            <v>3</v>
          </cell>
          <cell r="E167">
            <v>546000</v>
          </cell>
          <cell r="F167">
            <v>0</v>
          </cell>
          <cell r="G167">
            <v>43</v>
          </cell>
          <cell r="H167">
            <v>0</v>
          </cell>
          <cell r="K167">
            <v>0</v>
          </cell>
          <cell r="M167">
            <v>0</v>
          </cell>
          <cell r="N167">
            <v>0</v>
          </cell>
          <cell r="P167">
            <v>0</v>
          </cell>
        </row>
        <row r="168">
          <cell r="A168">
            <v>163</v>
          </cell>
          <cell r="B168" t="str">
            <v>Hóa chất Sử dụng để xác định thời gian đông máu prothrombin (PT)</v>
          </cell>
          <cell r="C168" t="str">
            <v>ml</v>
          </cell>
          <cell r="D168">
            <v>3</v>
          </cell>
          <cell r="E168">
            <v>87486</v>
          </cell>
          <cell r="F168">
            <v>0</v>
          </cell>
          <cell r="G168">
            <v>2400</v>
          </cell>
          <cell r="H168">
            <v>0</v>
          </cell>
          <cell r="K168">
            <v>0</v>
          </cell>
          <cell r="M168">
            <v>0</v>
          </cell>
          <cell r="N168">
            <v>0</v>
          </cell>
          <cell r="P168">
            <v>0</v>
          </cell>
        </row>
        <row r="169">
          <cell r="A169">
            <v>164</v>
          </cell>
          <cell r="B169" t="str">
            <v>Hóa chất Sử dụng để xác định thời gian thrombin (TT) trong huyết tương người</v>
          </cell>
          <cell r="C169" t="str">
            <v>ml</v>
          </cell>
          <cell r="D169">
            <v>3</v>
          </cell>
          <cell r="E169">
            <v>72368.100000000006</v>
          </cell>
          <cell r="F169">
            <v>0</v>
          </cell>
          <cell r="G169">
            <v>500</v>
          </cell>
          <cell r="H169">
            <v>0</v>
          </cell>
          <cell r="K169">
            <v>0</v>
          </cell>
          <cell r="M169">
            <v>0</v>
          </cell>
          <cell r="N169">
            <v>0</v>
          </cell>
          <cell r="P169">
            <v>0</v>
          </cell>
        </row>
        <row r="170">
          <cell r="A170">
            <v>165</v>
          </cell>
          <cell r="B170" t="str">
            <v>Hóa chất Sử dụng để xác định thời gian thromboplastin một phần được kích hoạt (APTT)</v>
          </cell>
          <cell r="C170" t="str">
            <v>ml</v>
          </cell>
          <cell r="D170">
            <v>6</v>
          </cell>
          <cell r="E170">
            <v>275000</v>
          </cell>
          <cell r="F170">
            <v>0</v>
          </cell>
          <cell r="G170">
            <v>1500</v>
          </cell>
          <cell r="H170">
            <v>0</v>
          </cell>
          <cell r="K170">
            <v>0</v>
          </cell>
          <cell r="M170">
            <v>0</v>
          </cell>
          <cell r="N170">
            <v>0</v>
          </cell>
          <cell r="P170">
            <v>0</v>
          </cell>
        </row>
        <row r="171">
          <cell r="A171">
            <v>166</v>
          </cell>
          <cell r="B171" t="str">
            <v>Hóa chất xét nghiệm  GOT</v>
          </cell>
          <cell r="C171" t="str">
            <v>ml</v>
          </cell>
          <cell r="D171">
            <v>3</v>
          </cell>
          <cell r="E171">
            <v>5100</v>
          </cell>
          <cell r="F171">
            <v>6500</v>
          </cell>
          <cell r="G171">
            <v>2080</v>
          </cell>
          <cell r="H171">
            <v>12000</v>
          </cell>
          <cell r="J171">
            <v>3000</v>
          </cell>
          <cell r="K171">
            <v>3000</v>
          </cell>
          <cell r="L171">
            <v>5600</v>
          </cell>
          <cell r="M171">
            <v>3000</v>
          </cell>
          <cell r="N171">
            <v>7000</v>
          </cell>
          <cell r="O171">
            <v>10000</v>
          </cell>
          <cell r="P171">
            <v>4000</v>
          </cell>
          <cell r="Q171">
            <v>4000</v>
          </cell>
          <cell r="R171">
            <v>4680</v>
          </cell>
        </row>
        <row r="172">
          <cell r="A172">
            <v>167</v>
          </cell>
          <cell r="B172" t="str">
            <v>Hóa chất xét nghiệm  GPT</v>
          </cell>
          <cell r="C172" t="str">
            <v>ml</v>
          </cell>
          <cell r="D172">
            <v>1</v>
          </cell>
          <cell r="E172">
            <v>5100</v>
          </cell>
          <cell r="F172">
            <v>10000</v>
          </cell>
          <cell r="G172">
            <v>2080</v>
          </cell>
          <cell r="H172">
            <v>12000</v>
          </cell>
          <cell r="K172">
            <v>2000</v>
          </cell>
          <cell r="L172">
            <v>5600</v>
          </cell>
          <cell r="M172">
            <v>3000</v>
          </cell>
          <cell r="N172">
            <v>7000</v>
          </cell>
          <cell r="O172">
            <v>10000</v>
          </cell>
          <cell r="P172">
            <v>4000</v>
          </cell>
          <cell r="Q172">
            <v>4000</v>
          </cell>
          <cell r="R172">
            <v>4680</v>
          </cell>
        </row>
        <row r="173">
          <cell r="A173">
            <v>168</v>
          </cell>
          <cell r="B173" t="str">
            <v>Hóa chất xét nghiệm Albumin</v>
          </cell>
          <cell r="C173" t="str">
            <v>ml</v>
          </cell>
          <cell r="D173">
            <v>1</v>
          </cell>
          <cell r="E173">
            <v>2020</v>
          </cell>
          <cell r="F173">
            <v>0</v>
          </cell>
          <cell r="G173">
            <v>0</v>
          </cell>
          <cell r="H173">
            <v>5000</v>
          </cell>
          <cell r="K173">
            <v>0</v>
          </cell>
          <cell r="L173">
            <v>1200</v>
          </cell>
          <cell r="M173">
            <v>1000</v>
          </cell>
          <cell r="N173">
            <v>1000</v>
          </cell>
          <cell r="P173">
            <v>0</v>
          </cell>
        </row>
        <row r="174">
          <cell r="A174">
            <v>169</v>
          </cell>
          <cell r="B174" t="str">
            <v>Hóa chất xét nghiệm ALT/GPT</v>
          </cell>
          <cell r="C174" t="str">
            <v>ml</v>
          </cell>
          <cell r="D174">
            <v>3</v>
          </cell>
          <cell r="E174">
            <v>2084.85</v>
          </cell>
          <cell r="F174">
            <v>0</v>
          </cell>
          <cell r="G174">
            <v>5400</v>
          </cell>
          <cell r="H174">
            <v>3000</v>
          </cell>
          <cell r="J174">
            <v>3000</v>
          </cell>
          <cell r="K174">
            <v>3500</v>
          </cell>
          <cell r="L174">
            <v>5600</v>
          </cell>
          <cell r="M174">
            <v>2000</v>
          </cell>
          <cell r="N174">
            <v>0</v>
          </cell>
          <cell r="P174">
            <v>3600</v>
          </cell>
          <cell r="Q174">
            <v>4000</v>
          </cell>
          <cell r="T174">
            <v>1800</v>
          </cell>
          <cell r="U174">
            <v>14800</v>
          </cell>
        </row>
        <row r="175">
          <cell r="A175">
            <v>170</v>
          </cell>
          <cell r="B175" t="str">
            <v>Hóa chất xét nghiệm AST/GOT</v>
          </cell>
          <cell r="C175" t="str">
            <v>test</v>
          </cell>
          <cell r="D175">
            <v>3</v>
          </cell>
          <cell r="E175">
            <v>2360</v>
          </cell>
          <cell r="F175">
            <v>0</v>
          </cell>
          <cell r="G175">
            <v>3000</v>
          </cell>
          <cell r="H175">
            <v>3000</v>
          </cell>
          <cell r="K175">
            <v>0</v>
          </cell>
          <cell r="L175">
            <v>18000</v>
          </cell>
          <cell r="M175">
            <v>15000</v>
          </cell>
          <cell r="N175">
            <v>8000</v>
          </cell>
          <cell r="P175">
            <v>0</v>
          </cell>
          <cell r="Q175">
            <v>22000</v>
          </cell>
          <cell r="T175">
            <v>1800</v>
          </cell>
          <cell r="U175">
            <v>14700</v>
          </cell>
        </row>
        <row r="176">
          <cell r="A176">
            <v>171</v>
          </cell>
          <cell r="B176" t="str">
            <v>Hóa chất xét nghiệm canxi</v>
          </cell>
          <cell r="C176" t="str">
            <v>ml</v>
          </cell>
          <cell r="D176">
            <v>3</v>
          </cell>
          <cell r="E176">
            <v>56577.5</v>
          </cell>
          <cell r="F176">
            <v>0</v>
          </cell>
          <cell r="G176">
            <v>0</v>
          </cell>
          <cell r="H176">
            <v>0</v>
          </cell>
          <cell r="K176">
            <v>0</v>
          </cell>
          <cell r="L176">
            <v>800</v>
          </cell>
          <cell r="M176">
            <v>0</v>
          </cell>
          <cell r="N176">
            <v>7000</v>
          </cell>
          <cell r="P176">
            <v>0</v>
          </cell>
          <cell r="T176">
            <v>600</v>
          </cell>
        </row>
        <row r="177">
          <cell r="A177">
            <v>172</v>
          </cell>
          <cell r="B177" t="str">
            <v>Hóa chất xét nghiệm định lượng  alpha-fetoprotein</v>
          </cell>
          <cell r="C177" t="str">
            <v>test</v>
          </cell>
          <cell r="D177">
            <v>3</v>
          </cell>
          <cell r="E177">
            <v>51288.3</v>
          </cell>
          <cell r="F177">
            <v>6000</v>
          </cell>
          <cell r="G177">
            <v>0</v>
          </cell>
          <cell r="H177">
            <v>0</v>
          </cell>
          <cell r="K177">
            <v>0</v>
          </cell>
          <cell r="M177">
            <v>0</v>
          </cell>
          <cell r="N177">
            <v>1000</v>
          </cell>
          <cell r="P177">
            <v>0</v>
          </cell>
          <cell r="U177">
            <v>1100</v>
          </cell>
        </row>
        <row r="178">
          <cell r="A178">
            <v>173</v>
          </cell>
          <cell r="B178" t="str">
            <v>Hóa chất xét nghiệm định lượng CA 15.3</v>
          </cell>
          <cell r="C178" t="str">
            <v>test</v>
          </cell>
          <cell r="D178">
            <v>3</v>
          </cell>
          <cell r="E178">
            <v>82700</v>
          </cell>
          <cell r="F178">
            <v>0</v>
          </cell>
          <cell r="G178">
            <v>0</v>
          </cell>
          <cell r="H178">
            <v>0</v>
          </cell>
          <cell r="K178">
            <v>0</v>
          </cell>
          <cell r="M178">
            <v>0</v>
          </cell>
          <cell r="N178">
            <v>0</v>
          </cell>
          <cell r="P178">
            <v>0</v>
          </cell>
          <cell r="U178">
            <v>800</v>
          </cell>
        </row>
        <row r="179">
          <cell r="A179">
            <v>174</v>
          </cell>
          <cell r="B179" t="str">
            <v>Hóa chất xét nghiệm định lượng Free T4</v>
          </cell>
          <cell r="C179" t="str">
            <v>test</v>
          </cell>
          <cell r="D179">
            <v>1</v>
          </cell>
          <cell r="E179">
            <v>27300</v>
          </cell>
          <cell r="F179">
            <v>12000</v>
          </cell>
          <cell r="G179">
            <v>0</v>
          </cell>
          <cell r="H179">
            <v>0</v>
          </cell>
          <cell r="K179">
            <v>0</v>
          </cell>
          <cell r="M179">
            <v>0</v>
          </cell>
          <cell r="N179">
            <v>0</v>
          </cell>
          <cell r="P179">
            <v>0</v>
          </cell>
          <cell r="U179">
            <v>6400</v>
          </cell>
        </row>
        <row r="180">
          <cell r="A180">
            <v>175</v>
          </cell>
          <cell r="B180" t="str">
            <v>Hóa chất xét nghiệm định lượng FSH ( 3rd Generation)</v>
          </cell>
          <cell r="C180" t="str">
            <v>test</v>
          </cell>
          <cell r="D180">
            <v>3</v>
          </cell>
          <cell r="E180">
            <v>38500</v>
          </cell>
          <cell r="F180">
            <v>0</v>
          </cell>
          <cell r="G180">
            <v>0</v>
          </cell>
          <cell r="H180">
            <v>0</v>
          </cell>
          <cell r="K180">
            <v>0</v>
          </cell>
          <cell r="M180">
            <v>0</v>
          </cell>
          <cell r="N180">
            <v>0</v>
          </cell>
          <cell r="P180">
            <v>0</v>
          </cell>
          <cell r="U180">
            <v>290</v>
          </cell>
        </row>
        <row r="181">
          <cell r="A181">
            <v>176</v>
          </cell>
          <cell r="B181" t="str">
            <v>Hóa chất xét nghiệm định lượng PSA II</v>
          </cell>
          <cell r="C181" t="str">
            <v>test</v>
          </cell>
          <cell r="D181">
            <v>3</v>
          </cell>
          <cell r="E181">
            <v>68950</v>
          </cell>
          <cell r="F181">
            <v>0</v>
          </cell>
          <cell r="G181">
            <v>0</v>
          </cell>
          <cell r="H181">
            <v>0</v>
          </cell>
          <cell r="K181">
            <v>0</v>
          </cell>
          <cell r="M181">
            <v>0</v>
          </cell>
          <cell r="N181">
            <v>0</v>
          </cell>
          <cell r="P181">
            <v>0</v>
          </cell>
          <cell r="U181">
            <v>620</v>
          </cell>
        </row>
        <row r="182">
          <cell r="A182">
            <v>177</v>
          </cell>
          <cell r="B182" t="str">
            <v>Hóa chất xét nghiệm định lượng PSA tự do</v>
          </cell>
          <cell r="C182" t="str">
            <v>test</v>
          </cell>
          <cell r="D182">
            <v>3</v>
          </cell>
          <cell r="E182">
            <v>80500</v>
          </cell>
          <cell r="F182">
            <v>1000</v>
          </cell>
          <cell r="G182">
            <v>0</v>
          </cell>
          <cell r="H182">
            <v>0</v>
          </cell>
          <cell r="K182">
            <v>0</v>
          </cell>
          <cell r="M182">
            <v>0</v>
          </cell>
          <cell r="N182">
            <v>0</v>
          </cell>
          <cell r="P182">
            <v>0</v>
          </cell>
          <cell r="U182">
            <v>340</v>
          </cell>
        </row>
        <row r="183">
          <cell r="A183">
            <v>178</v>
          </cell>
          <cell r="B183" t="str">
            <v>Hóa chất xét nghiệm định lượng testosterone</v>
          </cell>
          <cell r="C183" t="str">
            <v>test</v>
          </cell>
          <cell r="D183">
            <v>3</v>
          </cell>
          <cell r="E183">
            <v>41500</v>
          </cell>
          <cell r="F183">
            <v>1000</v>
          </cell>
          <cell r="G183">
            <v>0</v>
          </cell>
          <cell r="H183">
            <v>0</v>
          </cell>
          <cell r="K183">
            <v>0</v>
          </cell>
          <cell r="M183">
            <v>0</v>
          </cell>
          <cell r="N183">
            <v>0</v>
          </cell>
          <cell r="P183">
            <v>0</v>
          </cell>
          <cell r="U183">
            <v>220</v>
          </cell>
        </row>
        <row r="184">
          <cell r="A184">
            <v>179</v>
          </cell>
          <cell r="B184" t="str">
            <v>Hóa chất xét nghiệm kháng nguyên A trên bề mặt hồng cầu</v>
          </cell>
          <cell r="C184" t="str">
            <v>ml</v>
          </cell>
          <cell r="D184">
            <v>3</v>
          </cell>
          <cell r="E184">
            <v>18000</v>
          </cell>
          <cell r="F184">
            <v>4000</v>
          </cell>
          <cell r="G184">
            <v>0</v>
          </cell>
          <cell r="H184">
            <v>0</v>
          </cell>
          <cell r="K184">
            <v>0</v>
          </cell>
          <cell r="L184">
            <v>20</v>
          </cell>
          <cell r="M184">
            <v>0</v>
          </cell>
          <cell r="N184">
            <v>0</v>
          </cell>
          <cell r="P184">
            <v>0</v>
          </cell>
          <cell r="U184">
            <v>60</v>
          </cell>
        </row>
        <row r="185">
          <cell r="A185">
            <v>180</v>
          </cell>
          <cell r="B185" t="str">
            <v>Hóa chất xét nghiệm kháng nguyên A trên bề mặt hồng cầu</v>
          </cell>
          <cell r="C185" t="str">
            <v>ml</v>
          </cell>
          <cell r="D185">
            <v>6</v>
          </cell>
          <cell r="E185">
            <v>7497</v>
          </cell>
          <cell r="F185">
            <v>0</v>
          </cell>
          <cell r="G185">
            <v>900</v>
          </cell>
          <cell r="H185">
            <v>0</v>
          </cell>
          <cell r="K185">
            <v>0</v>
          </cell>
          <cell r="M185">
            <v>20</v>
          </cell>
          <cell r="N185">
            <v>0</v>
          </cell>
          <cell r="P185">
            <v>0</v>
          </cell>
          <cell r="Q185">
            <v>50</v>
          </cell>
        </row>
        <row r="186">
          <cell r="A186">
            <v>181</v>
          </cell>
          <cell r="B186" t="str">
            <v>Hóa chất xét nghiệm kháng nguyên A,B trên bề mặt hồng cầu</v>
          </cell>
          <cell r="C186" t="str">
            <v>ml</v>
          </cell>
          <cell r="D186">
            <v>3</v>
          </cell>
          <cell r="E186">
            <v>18000</v>
          </cell>
          <cell r="F186">
            <v>4000</v>
          </cell>
          <cell r="G186">
            <v>0</v>
          </cell>
          <cell r="H186">
            <v>0</v>
          </cell>
          <cell r="K186">
            <v>0</v>
          </cell>
          <cell r="L186">
            <v>20</v>
          </cell>
          <cell r="M186">
            <v>20</v>
          </cell>
          <cell r="N186">
            <v>0</v>
          </cell>
          <cell r="P186">
            <v>0</v>
          </cell>
          <cell r="Q186">
            <v>50</v>
          </cell>
          <cell r="U186">
            <v>60</v>
          </cell>
        </row>
        <row r="187">
          <cell r="A187">
            <v>182</v>
          </cell>
          <cell r="B187" t="str">
            <v>Hóa chất xét nghiệm kháng nguyên A,B trên bề mặt hồng cầu</v>
          </cell>
          <cell r="C187" t="str">
            <v>ml</v>
          </cell>
          <cell r="D187">
            <v>6</v>
          </cell>
          <cell r="E187">
            <v>7497</v>
          </cell>
          <cell r="F187">
            <v>0</v>
          </cell>
          <cell r="G187">
            <v>900</v>
          </cell>
          <cell r="H187">
            <v>0</v>
          </cell>
          <cell r="K187">
            <v>0</v>
          </cell>
          <cell r="M187">
            <v>0</v>
          </cell>
          <cell r="N187">
            <v>0</v>
          </cell>
          <cell r="P187">
            <v>0</v>
          </cell>
        </row>
        <row r="188">
          <cell r="A188">
            <v>183</v>
          </cell>
          <cell r="B188" t="str">
            <v>Hóa chất xét nghiệm kháng nguyên B trên bề mặt hồng cầu</v>
          </cell>
          <cell r="C188" t="str">
            <v>ml</v>
          </cell>
          <cell r="D188">
            <v>3</v>
          </cell>
          <cell r="E188">
            <v>18000</v>
          </cell>
          <cell r="F188">
            <v>4000</v>
          </cell>
          <cell r="G188">
            <v>0</v>
          </cell>
          <cell r="H188">
            <v>0</v>
          </cell>
          <cell r="K188">
            <v>0</v>
          </cell>
          <cell r="L188">
            <v>20</v>
          </cell>
          <cell r="M188">
            <v>20</v>
          </cell>
          <cell r="N188">
            <v>0</v>
          </cell>
          <cell r="P188">
            <v>0</v>
          </cell>
          <cell r="Q188">
            <v>50</v>
          </cell>
          <cell r="U188">
            <v>60</v>
          </cell>
        </row>
        <row r="189">
          <cell r="A189">
            <v>184</v>
          </cell>
          <cell r="B189" t="str">
            <v>Hóa chất xét nghiệm kháng nguyên B trên bề mặt hồng cầu</v>
          </cell>
          <cell r="C189" t="str">
            <v>ml</v>
          </cell>
          <cell r="D189">
            <v>6</v>
          </cell>
          <cell r="E189">
            <v>7497</v>
          </cell>
          <cell r="F189">
            <v>0</v>
          </cell>
          <cell r="G189">
            <v>900</v>
          </cell>
          <cell r="H189">
            <v>0</v>
          </cell>
          <cell r="K189">
            <v>0</v>
          </cell>
          <cell r="M189">
            <v>0</v>
          </cell>
          <cell r="N189">
            <v>0</v>
          </cell>
          <cell r="P189">
            <v>0</v>
          </cell>
        </row>
        <row r="190">
          <cell r="A190">
            <v>185</v>
          </cell>
          <cell r="B190" t="str">
            <v>Hóa chất xét nghiệm kháng nguyên D trên bề mặt hồng cầu</v>
          </cell>
          <cell r="C190" t="str">
            <v>ml</v>
          </cell>
          <cell r="D190">
            <v>3</v>
          </cell>
          <cell r="E190">
            <v>28000</v>
          </cell>
          <cell r="F190">
            <v>1000</v>
          </cell>
          <cell r="G190">
            <v>0</v>
          </cell>
          <cell r="H190">
            <v>0</v>
          </cell>
          <cell r="K190">
            <v>0</v>
          </cell>
          <cell r="L190">
            <v>20</v>
          </cell>
          <cell r="M190">
            <v>0</v>
          </cell>
          <cell r="N190">
            <v>0</v>
          </cell>
          <cell r="P190">
            <v>0</v>
          </cell>
          <cell r="U190">
            <v>120</v>
          </cell>
        </row>
        <row r="191">
          <cell r="A191">
            <v>186</v>
          </cell>
          <cell r="B191" t="str">
            <v>Hóa chất xét nghiệm kháng nguyên D trên bề mặt hồng cầu</v>
          </cell>
          <cell r="C191" t="str">
            <v>ml</v>
          </cell>
          <cell r="D191">
            <v>6</v>
          </cell>
          <cell r="E191">
            <v>13445</v>
          </cell>
          <cell r="F191">
            <v>0</v>
          </cell>
          <cell r="G191">
            <v>900</v>
          </cell>
          <cell r="H191">
            <v>0</v>
          </cell>
          <cell r="K191">
            <v>0</v>
          </cell>
          <cell r="M191">
            <v>0</v>
          </cell>
          <cell r="N191">
            <v>0</v>
          </cell>
          <cell r="P191">
            <v>0</v>
          </cell>
        </row>
        <row r="192">
          <cell r="A192">
            <v>187</v>
          </cell>
          <cell r="B192" t="str">
            <v>Hóa chất xét nghiệm LDL trực tiếp</v>
          </cell>
          <cell r="C192" t="str">
            <v>ml</v>
          </cell>
          <cell r="D192">
            <v>1</v>
          </cell>
          <cell r="E192">
            <v>25550</v>
          </cell>
          <cell r="F192">
            <v>0</v>
          </cell>
          <cell r="G192">
            <v>0</v>
          </cell>
          <cell r="H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3000</v>
          </cell>
          <cell r="P192">
            <v>0</v>
          </cell>
          <cell r="Q192">
            <v>2000</v>
          </cell>
        </row>
        <row r="193">
          <cell r="A193">
            <v>188</v>
          </cell>
          <cell r="B193" t="str">
            <v>Hóa chất xét nghiệm Triglycerides</v>
          </cell>
          <cell r="C193" t="str">
            <v>ml</v>
          </cell>
          <cell r="D193">
            <v>3</v>
          </cell>
          <cell r="E193">
            <v>7810</v>
          </cell>
          <cell r="F193">
            <v>9000</v>
          </cell>
          <cell r="G193">
            <v>900</v>
          </cell>
          <cell r="H193">
            <v>0</v>
          </cell>
          <cell r="J193">
            <v>100</v>
          </cell>
          <cell r="K193">
            <v>10000</v>
          </cell>
          <cell r="L193">
            <v>5600</v>
          </cell>
          <cell r="M193">
            <v>2500</v>
          </cell>
          <cell r="N193">
            <v>8000</v>
          </cell>
          <cell r="O193">
            <v>10000</v>
          </cell>
          <cell r="P193">
            <v>4000</v>
          </cell>
          <cell r="Q193">
            <v>3200</v>
          </cell>
          <cell r="R193">
            <v>5040</v>
          </cell>
          <cell r="T193">
            <v>1200</v>
          </cell>
          <cell r="U193">
            <v>12500</v>
          </cell>
        </row>
        <row r="194">
          <cell r="A194">
            <v>189</v>
          </cell>
          <cell r="B194" t="str">
            <v>Hóa chất xét nghiệm Urea</v>
          </cell>
          <cell r="C194" t="str">
            <v>ml</v>
          </cell>
          <cell r="D194">
            <v>1</v>
          </cell>
          <cell r="E194">
            <v>5660</v>
          </cell>
          <cell r="F194">
            <v>17000</v>
          </cell>
          <cell r="G194">
            <v>0</v>
          </cell>
          <cell r="H194">
            <v>2000</v>
          </cell>
          <cell r="I194">
            <v>700</v>
          </cell>
          <cell r="K194">
            <v>2700</v>
          </cell>
          <cell r="L194">
            <v>2800</v>
          </cell>
          <cell r="M194">
            <v>2000</v>
          </cell>
          <cell r="N194">
            <v>800</v>
          </cell>
          <cell r="O194">
            <v>3000</v>
          </cell>
          <cell r="P194">
            <v>2000</v>
          </cell>
          <cell r="Q194">
            <v>2400</v>
          </cell>
          <cell r="U194">
            <v>14500</v>
          </cell>
        </row>
        <row r="195">
          <cell r="A195">
            <v>190</v>
          </cell>
          <cell r="B195" t="str">
            <v>Hóa chất xét nghiệm Urea</v>
          </cell>
          <cell r="C195" t="str">
            <v>ml</v>
          </cell>
          <cell r="D195">
            <v>3</v>
          </cell>
          <cell r="E195">
            <v>5660</v>
          </cell>
          <cell r="F195">
            <v>0</v>
          </cell>
          <cell r="G195">
            <v>2800</v>
          </cell>
          <cell r="H195">
            <v>3000</v>
          </cell>
          <cell r="I195">
            <v>500</v>
          </cell>
          <cell r="J195">
            <v>3000</v>
          </cell>
          <cell r="K195">
            <v>3000</v>
          </cell>
          <cell r="L195">
            <v>5600</v>
          </cell>
          <cell r="M195">
            <v>3000</v>
          </cell>
          <cell r="N195">
            <v>700</v>
          </cell>
          <cell r="O195">
            <v>3000</v>
          </cell>
          <cell r="P195">
            <v>0</v>
          </cell>
          <cell r="R195">
            <v>3510</v>
          </cell>
          <cell r="T195">
            <v>1000</v>
          </cell>
        </row>
        <row r="196">
          <cell r="A196">
            <v>191</v>
          </cell>
          <cell r="B196" t="str">
            <v>Hóa chất XN đo thời gian TT dành cho máy phân tích đông máu</v>
          </cell>
          <cell r="C196" t="str">
            <v>ml</v>
          </cell>
          <cell r="D196">
            <v>1</v>
          </cell>
          <cell r="E196">
            <v>133658.82</v>
          </cell>
          <cell r="F196">
            <v>1000</v>
          </cell>
          <cell r="G196">
            <v>500</v>
          </cell>
          <cell r="H196">
            <v>0</v>
          </cell>
          <cell r="K196">
            <v>0</v>
          </cell>
          <cell r="M196">
            <v>0</v>
          </cell>
          <cell r="N196">
            <v>0</v>
          </cell>
          <cell r="P196">
            <v>0</v>
          </cell>
          <cell r="U196">
            <v>35</v>
          </cell>
        </row>
        <row r="197">
          <cell r="A197">
            <v>192</v>
          </cell>
          <cell r="B197" t="str">
            <v>Eugenol</v>
          </cell>
          <cell r="C197" t="str">
            <v>Lọ</v>
          </cell>
          <cell r="D197">
            <v>6</v>
          </cell>
          <cell r="E197">
            <v>86000</v>
          </cell>
          <cell r="N197">
            <v>4</v>
          </cell>
        </row>
        <row r="198">
          <cell r="A198">
            <v>193</v>
          </cell>
          <cell r="B198" t="str">
            <v>Keo gắn lamen</v>
          </cell>
          <cell r="C198" t="str">
            <v>ml</v>
          </cell>
          <cell r="D198">
            <v>3</v>
          </cell>
          <cell r="E198">
            <v>5000</v>
          </cell>
          <cell r="F198">
            <v>5000</v>
          </cell>
          <cell r="G198">
            <v>0</v>
          </cell>
          <cell r="H198">
            <v>0</v>
          </cell>
          <cell r="K198">
            <v>0</v>
          </cell>
          <cell r="M198">
            <v>0</v>
          </cell>
          <cell r="N198">
            <v>0</v>
          </cell>
          <cell r="P198">
            <v>0</v>
          </cell>
        </row>
        <row r="199">
          <cell r="A199">
            <v>194</v>
          </cell>
          <cell r="B199" t="str">
            <v>Khoanh định danh Streptococci pneumoniae 5µg</v>
          </cell>
          <cell r="C199" t="str">
            <v>Khoanh</v>
          </cell>
          <cell r="D199">
            <v>3</v>
          </cell>
          <cell r="E199">
            <v>3649</v>
          </cell>
          <cell r="F199">
            <v>750</v>
          </cell>
          <cell r="G199">
            <v>0</v>
          </cell>
          <cell r="H199">
            <v>0</v>
          </cell>
          <cell r="K199">
            <v>0</v>
          </cell>
          <cell r="M199">
            <v>0</v>
          </cell>
          <cell r="N199">
            <v>0</v>
          </cell>
          <cell r="P199">
            <v>0</v>
          </cell>
        </row>
        <row r="200">
          <cell r="A200">
            <v>195</v>
          </cell>
          <cell r="B200" t="str">
            <v xml:space="preserve">Khoanh định danh Streptococci tan huyết nhóm A </v>
          </cell>
          <cell r="C200" t="str">
            <v>Khoanh</v>
          </cell>
          <cell r="D200">
            <v>3</v>
          </cell>
          <cell r="E200">
            <v>6300.8</v>
          </cell>
          <cell r="F200">
            <v>750</v>
          </cell>
          <cell r="G200">
            <v>0</v>
          </cell>
          <cell r="H200">
            <v>0</v>
          </cell>
          <cell r="K200">
            <v>0</v>
          </cell>
          <cell r="M200">
            <v>0</v>
          </cell>
          <cell r="N200">
            <v>0</v>
          </cell>
          <cell r="P200">
            <v>0</v>
          </cell>
        </row>
        <row r="201">
          <cell r="A201">
            <v>196</v>
          </cell>
          <cell r="B201" t="str">
            <v>Khoanh giấy  Cefoperazone/sulbactam nồng độ 105µg</v>
          </cell>
          <cell r="C201" t="str">
            <v>Khoanh</v>
          </cell>
          <cell r="D201">
            <v>3</v>
          </cell>
          <cell r="E201">
            <v>1561.56</v>
          </cell>
          <cell r="F201">
            <v>1000</v>
          </cell>
          <cell r="G201">
            <v>0</v>
          </cell>
          <cell r="H201">
            <v>0</v>
          </cell>
          <cell r="K201">
            <v>0</v>
          </cell>
          <cell r="M201">
            <v>0</v>
          </cell>
          <cell r="N201">
            <v>0</v>
          </cell>
          <cell r="P201">
            <v>0</v>
          </cell>
        </row>
        <row r="202">
          <cell r="A202">
            <v>197</v>
          </cell>
          <cell r="B202" t="str">
            <v>Khoanh giấy Amikacin 30µg</v>
          </cell>
          <cell r="C202" t="str">
            <v>Khoanh</v>
          </cell>
          <cell r="D202">
            <v>3</v>
          </cell>
          <cell r="E202">
            <v>1635</v>
          </cell>
          <cell r="F202">
            <v>2500</v>
          </cell>
          <cell r="G202">
            <v>0</v>
          </cell>
          <cell r="H202">
            <v>0</v>
          </cell>
          <cell r="K202">
            <v>0</v>
          </cell>
          <cell r="M202">
            <v>0</v>
          </cell>
          <cell r="N202">
            <v>0</v>
          </cell>
          <cell r="P202">
            <v>0</v>
          </cell>
        </row>
        <row r="203">
          <cell r="A203">
            <v>198</v>
          </cell>
          <cell r="B203" t="str">
            <v>Khoanh giấy Amoxycillin/clavulanic acid nồng độ 30µg</v>
          </cell>
          <cell r="C203" t="str">
            <v>Khoanh</v>
          </cell>
          <cell r="D203">
            <v>3</v>
          </cell>
          <cell r="E203">
            <v>1635</v>
          </cell>
          <cell r="F203">
            <v>2500</v>
          </cell>
          <cell r="G203">
            <v>0</v>
          </cell>
          <cell r="H203">
            <v>0</v>
          </cell>
          <cell r="K203">
            <v>0</v>
          </cell>
          <cell r="M203">
            <v>0</v>
          </cell>
          <cell r="N203">
            <v>0</v>
          </cell>
          <cell r="P203">
            <v>0</v>
          </cell>
        </row>
        <row r="204">
          <cell r="A204">
            <v>199</v>
          </cell>
          <cell r="B204" t="str">
            <v>Khoanh giấy Ampicillin nồng độ 10µg</v>
          </cell>
          <cell r="C204" t="str">
            <v>Khoanh</v>
          </cell>
          <cell r="D204">
            <v>3</v>
          </cell>
          <cell r="E204">
            <v>1561.56</v>
          </cell>
          <cell r="F204">
            <v>2500</v>
          </cell>
          <cell r="G204">
            <v>0</v>
          </cell>
          <cell r="H204">
            <v>0</v>
          </cell>
          <cell r="K204">
            <v>0</v>
          </cell>
          <cell r="M204">
            <v>0</v>
          </cell>
          <cell r="N204">
            <v>0</v>
          </cell>
          <cell r="P204">
            <v>0</v>
          </cell>
        </row>
        <row r="205">
          <cell r="A205">
            <v>200</v>
          </cell>
          <cell r="B205" t="str">
            <v>Khoanh giấy Ampicillin/Sulbactam nồng độ 20µg</v>
          </cell>
          <cell r="C205" t="str">
            <v>Khoanh</v>
          </cell>
          <cell r="D205">
            <v>3</v>
          </cell>
          <cell r="E205">
            <v>1635</v>
          </cell>
          <cell r="F205">
            <v>2500</v>
          </cell>
          <cell r="G205">
            <v>0</v>
          </cell>
          <cell r="H205">
            <v>0</v>
          </cell>
          <cell r="K205">
            <v>0</v>
          </cell>
          <cell r="M205">
            <v>0</v>
          </cell>
          <cell r="N205">
            <v>0</v>
          </cell>
          <cell r="P205">
            <v>0</v>
          </cell>
        </row>
        <row r="206">
          <cell r="A206">
            <v>201</v>
          </cell>
          <cell r="B206" t="str">
            <v xml:space="preserve">Khoanh giấy Azithromycin nồng độ 15µg </v>
          </cell>
          <cell r="C206" t="str">
            <v>Khoanh</v>
          </cell>
          <cell r="D206">
            <v>3</v>
          </cell>
          <cell r="E206">
            <v>1561.56</v>
          </cell>
          <cell r="F206">
            <v>2500</v>
          </cell>
          <cell r="G206">
            <v>0</v>
          </cell>
          <cell r="H206">
            <v>0</v>
          </cell>
          <cell r="K206">
            <v>0</v>
          </cell>
          <cell r="M206">
            <v>0</v>
          </cell>
          <cell r="N206">
            <v>0</v>
          </cell>
          <cell r="P206">
            <v>0</v>
          </cell>
        </row>
        <row r="207">
          <cell r="A207">
            <v>202</v>
          </cell>
          <cell r="B207" t="str">
            <v>Khoanh giấy Cefepime nồng độ 30µg</v>
          </cell>
          <cell r="C207" t="str">
            <v>Khoanh</v>
          </cell>
          <cell r="D207">
            <v>3</v>
          </cell>
          <cell r="E207">
            <v>1561.56</v>
          </cell>
          <cell r="F207">
            <v>2500</v>
          </cell>
          <cell r="G207">
            <v>0</v>
          </cell>
          <cell r="H207">
            <v>0</v>
          </cell>
          <cell r="K207">
            <v>0</v>
          </cell>
          <cell r="M207">
            <v>0</v>
          </cell>
          <cell r="N207">
            <v>0</v>
          </cell>
          <cell r="P207">
            <v>0</v>
          </cell>
        </row>
        <row r="208">
          <cell r="A208">
            <v>203</v>
          </cell>
          <cell r="B208" t="str">
            <v>Khoanh giấy Cefoperazone 30µg</v>
          </cell>
          <cell r="C208" t="str">
            <v>Khoanh</v>
          </cell>
          <cell r="D208">
            <v>3</v>
          </cell>
          <cell r="E208">
            <v>1561.56</v>
          </cell>
          <cell r="F208">
            <v>2500</v>
          </cell>
          <cell r="G208">
            <v>0</v>
          </cell>
          <cell r="H208">
            <v>0</v>
          </cell>
          <cell r="K208">
            <v>0</v>
          </cell>
          <cell r="M208">
            <v>0</v>
          </cell>
          <cell r="N208">
            <v>0</v>
          </cell>
          <cell r="P208">
            <v>0</v>
          </cell>
        </row>
        <row r="209">
          <cell r="A209">
            <v>204</v>
          </cell>
          <cell r="B209" t="str">
            <v>Khoanh giấy Cefotaxime nồng độ 30µg</v>
          </cell>
          <cell r="C209" t="str">
            <v>Khoanh</v>
          </cell>
          <cell r="D209">
            <v>3</v>
          </cell>
          <cell r="E209">
            <v>1561.56</v>
          </cell>
          <cell r="F209">
            <v>2500</v>
          </cell>
          <cell r="G209">
            <v>0</v>
          </cell>
          <cell r="H209">
            <v>0</v>
          </cell>
          <cell r="K209">
            <v>0</v>
          </cell>
          <cell r="M209">
            <v>0</v>
          </cell>
          <cell r="N209">
            <v>0</v>
          </cell>
          <cell r="P209">
            <v>0</v>
          </cell>
        </row>
        <row r="210">
          <cell r="A210">
            <v>205</v>
          </cell>
          <cell r="B210" t="str">
            <v>Khoanh giấy Cefoxitin nồng độ 30µg</v>
          </cell>
          <cell r="C210" t="str">
            <v>Khoanh</v>
          </cell>
          <cell r="D210">
            <v>3</v>
          </cell>
          <cell r="E210">
            <v>1561.56</v>
          </cell>
          <cell r="F210">
            <v>2500</v>
          </cell>
          <cell r="G210">
            <v>0</v>
          </cell>
          <cell r="H210">
            <v>0</v>
          </cell>
          <cell r="K210">
            <v>0</v>
          </cell>
          <cell r="M210">
            <v>0</v>
          </cell>
          <cell r="N210">
            <v>0</v>
          </cell>
          <cell r="P210">
            <v>0</v>
          </cell>
        </row>
        <row r="211">
          <cell r="A211">
            <v>206</v>
          </cell>
          <cell r="B211" t="str">
            <v xml:space="preserve">Khoanh giấy Ceftazidime nồng độ 30µg </v>
          </cell>
          <cell r="C211" t="str">
            <v>Khoanh</v>
          </cell>
          <cell r="D211">
            <v>3</v>
          </cell>
          <cell r="E211">
            <v>1561.56</v>
          </cell>
          <cell r="F211">
            <v>2500</v>
          </cell>
          <cell r="G211">
            <v>0</v>
          </cell>
          <cell r="H211">
            <v>0</v>
          </cell>
          <cell r="K211">
            <v>0</v>
          </cell>
          <cell r="M211">
            <v>0</v>
          </cell>
          <cell r="N211">
            <v>0</v>
          </cell>
          <cell r="P211">
            <v>0</v>
          </cell>
        </row>
        <row r="212">
          <cell r="A212">
            <v>207</v>
          </cell>
          <cell r="B212" t="str">
            <v xml:space="preserve">Khoanh giấy Ceftriaxone nồng độ 30µg </v>
          </cell>
          <cell r="C212" t="str">
            <v>Khoanh</v>
          </cell>
          <cell r="D212">
            <v>3</v>
          </cell>
          <cell r="E212">
            <v>1561.56</v>
          </cell>
          <cell r="F212">
            <v>2500</v>
          </cell>
          <cell r="G212">
            <v>0</v>
          </cell>
          <cell r="H212">
            <v>0</v>
          </cell>
          <cell r="K212">
            <v>0</v>
          </cell>
          <cell r="M212">
            <v>0</v>
          </cell>
          <cell r="N212">
            <v>0</v>
          </cell>
          <cell r="P212">
            <v>0</v>
          </cell>
        </row>
        <row r="213">
          <cell r="A213">
            <v>208</v>
          </cell>
          <cell r="B213" t="str">
            <v xml:space="preserve">Khoanh giấy Cefuroxime nồng độ 30µg </v>
          </cell>
          <cell r="C213" t="str">
            <v>Khoanh</v>
          </cell>
          <cell r="D213">
            <v>3</v>
          </cell>
          <cell r="E213">
            <v>1561.56</v>
          </cell>
          <cell r="F213">
            <v>2500</v>
          </cell>
          <cell r="G213">
            <v>0</v>
          </cell>
          <cell r="H213">
            <v>0</v>
          </cell>
          <cell r="K213">
            <v>0</v>
          </cell>
          <cell r="M213">
            <v>0</v>
          </cell>
          <cell r="N213">
            <v>0</v>
          </cell>
          <cell r="P213">
            <v>0</v>
          </cell>
        </row>
        <row r="214">
          <cell r="A214">
            <v>209</v>
          </cell>
          <cell r="B214" t="str">
            <v>Khoanh giấy Chloramphenicol nồng độ 30µg</v>
          </cell>
          <cell r="C214" t="str">
            <v>Khoanh</v>
          </cell>
          <cell r="D214">
            <v>3</v>
          </cell>
          <cell r="E214">
            <v>1561.56</v>
          </cell>
          <cell r="F214">
            <v>2500</v>
          </cell>
          <cell r="G214">
            <v>0</v>
          </cell>
          <cell r="H214">
            <v>0</v>
          </cell>
          <cell r="J214" t="str">
            <v xml:space="preserve"> </v>
          </cell>
          <cell r="K214">
            <v>0</v>
          </cell>
          <cell r="M214">
            <v>0</v>
          </cell>
          <cell r="N214">
            <v>0</v>
          </cell>
          <cell r="P214">
            <v>0</v>
          </cell>
        </row>
        <row r="215">
          <cell r="A215">
            <v>210</v>
          </cell>
          <cell r="B215" t="str">
            <v>Khoanh giấy chứa Aztreonam nồng độ 30µg</v>
          </cell>
          <cell r="C215" t="str">
            <v>Khoanh</v>
          </cell>
          <cell r="D215">
            <v>3</v>
          </cell>
          <cell r="E215">
            <v>1561.56</v>
          </cell>
          <cell r="F215">
            <v>2500</v>
          </cell>
          <cell r="G215">
            <v>0</v>
          </cell>
          <cell r="H215">
            <v>0</v>
          </cell>
          <cell r="K215">
            <v>0</v>
          </cell>
          <cell r="M215">
            <v>0</v>
          </cell>
          <cell r="N215">
            <v>0</v>
          </cell>
          <cell r="P215">
            <v>0</v>
          </cell>
        </row>
        <row r="216">
          <cell r="A216">
            <v>211</v>
          </cell>
          <cell r="B216" t="str">
            <v xml:space="preserve">Khoanh giấy Ciprofloxacin nồng độ 5µg </v>
          </cell>
          <cell r="C216" t="str">
            <v>Khoanh</v>
          </cell>
          <cell r="D216">
            <v>3</v>
          </cell>
          <cell r="E216">
            <v>1561.56</v>
          </cell>
          <cell r="F216">
            <v>2500</v>
          </cell>
          <cell r="G216">
            <v>0</v>
          </cell>
          <cell r="H216">
            <v>0</v>
          </cell>
          <cell r="K216">
            <v>0</v>
          </cell>
          <cell r="M216">
            <v>0</v>
          </cell>
          <cell r="N216">
            <v>0</v>
          </cell>
          <cell r="P216">
            <v>0</v>
          </cell>
        </row>
        <row r="217">
          <cell r="A217">
            <v>212</v>
          </cell>
          <cell r="B217" t="str">
            <v>Khoanh giấy Clarithromycin 15µg</v>
          </cell>
          <cell r="C217" t="str">
            <v>Khoanh</v>
          </cell>
          <cell r="D217">
            <v>3</v>
          </cell>
          <cell r="E217">
            <v>1635</v>
          </cell>
          <cell r="F217">
            <v>2500</v>
          </cell>
          <cell r="G217">
            <v>0</v>
          </cell>
          <cell r="H217">
            <v>0</v>
          </cell>
          <cell r="K217">
            <v>0</v>
          </cell>
          <cell r="M217">
            <v>0</v>
          </cell>
          <cell r="N217">
            <v>0</v>
          </cell>
          <cell r="P217">
            <v>0</v>
          </cell>
        </row>
        <row r="218">
          <cell r="A218">
            <v>213</v>
          </cell>
          <cell r="B218" t="str">
            <v>Khoanh giấy Clindamycin nồng độ 2µg</v>
          </cell>
          <cell r="C218" t="str">
            <v>Khoanh</v>
          </cell>
          <cell r="D218">
            <v>3</v>
          </cell>
          <cell r="E218">
            <v>1561.56</v>
          </cell>
          <cell r="F218">
            <v>2500</v>
          </cell>
          <cell r="G218">
            <v>0</v>
          </cell>
          <cell r="H218">
            <v>0</v>
          </cell>
          <cell r="K218">
            <v>0</v>
          </cell>
          <cell r="M218">
            <v>0</v>
          </cell>
          <cell r="N218">
            <v>0</v>
          </cell>
          <cell r="P218">
            <v>0</v>
          </cell>
        </row>
        <row r="219">
          <cell r="A219">
            <v>214</v>
          </cell>
          <cell r="B219" t="str">
            <v xml:space="preserve">Khoanh giấy Colistin sulphate nồng độ 10µg </v>
          </cell>
          <cell r="C219" t="str">
            <v>Khoanh</v>
          </cell>
          <cell r="D219">
            <v>3</v>
          </cell>
          <cell r="E219">
            <v>1561.56</v>
          </cell>
          <cell r="F219">
            <v>2500</v>
          </cell>
          <cell r="G219">
            <v>0</v>
          </cell>
          <cell r="H219">
            <v>0</v>
          </cell>
          <cell r="K219">
            <v>0</v>
          </cell>
          <cell r="M219">
            <v>0</v>
          </cell>
          <cell r="N219">
            <v>0</v>
          </cell>
          <cell r="P219">
            <v>0</v>
          </cell>
        </row>
        <row r="220">
          <cell r="A220">
            <v>215</v>
          </cell>
          <cell r="B220" t="str">
            <v xml:space="preserve">Khoanh giấy Doxycycline </v>
          </cell>
          <cell r="C220" t="str">
            <v>Khoanh</v>
          </cell>
          <cell r="D220">
            <v>3</v>
          </cell>
          <cell r="E220">
            <v>1608.2</v>
          </cell>
          <cell r="F220">
            <v>2500</v>
          </cell>
          <cell r="G220">
            <v>0</v>
          </cell>
          <cell r="H220">
            <v>0</v>
          </cell>
          <cell r="K220">
            <v>0</v>
          </cell>
          <cell r="M220">
            <v>0</v>
          </cell>
          <cell r="N220">
            <v>0</v>
          </cell>
          <cell r="P220">
            <v>0</v>
          </cell>
        </row>
        <row r="221">
          <cell r="A221">
            <v>216</v>
          </cell>
          <cell r="B221" t="str">
            <v>Khoanh giấy Ertapenem nồng độ 10µg</v>
          </cell>
          <cell r="C221" t="str">
            <v>Khoanh</v>
          </cell>
          <cell r="D221">
            <v>3</v>
          </cell>
          <cell r="E221">
            <v>1561.56</v>
          </cell>
          <cell r="F221">
            <v>2500</v>
          </cell>
          <cell r="G221">
            <v>0</v>
          </cell>
          <cell r="H221">
            <v>0</v>
          </cell>
          <cell r="K221">
            <v>0</v>
          </cell>
          <cell r="M221">
            <v>0</v>
          </cell>
          <cell r="N221">
            <v>0</v>
          </cell>
          <cell r="P221">
            <v>0</v>
          </cell>
        </row>
        <row r="222">
          <cell r="A222">
            <v>217</v>
          </cell>
          <cell r="B222" t="str">
            <v xml:space="preserve">Khoanh giấy Erythromycin nồng độ 15µg </v>
          </cell>
          <cell r="C222" t="str">
            <v>Khoanh</v>
          </cell>
          <cell r="D222">
            <v>3</v>
          </cell>
          <cell r="E222">
            <v>1561.56</v>
          </cell>
          <cell r="F222">
            <v>2500</v>
          </cell>
          <cell r="G222">
            <v>0</v>
          </cell>
          <cell r="H222">
            <v>0</v>
          </cell>
          <cell r="K222">
            <v>0</v>
          </cell>
          <cell r="M222">
            <v>0</v>
          </cell>
          <cell r="N222">
            <v>0</v>
          </cell>
          <cell r="P222">
            <v>0</v>
          </cell>
        </row>
        <row r="223">
          <cell r="A223">
            <v>218</v>
          </cell>
          <cell r="B223" t="str">
            <v>Khoanh giấy Gentamicin nồng độ 10µg</v>
          </cell>
          <cell r="C223" t="str">
            <v>Khoanh</v>
          </cell>
          <cell r="D223">
            <v>3</v>
          </cell>
          <cell r="E223">
            <v>1561.56</v>
          </cell>
          <cell r="F223">
            <v>2500</v>
          </cell>
          <cell r="G223">
            <v>0</v>
          </cell>
          <cell r="H223">
            <v>0</v>
          </cell>
          <cell r="K223">
            <v>0</v>
          </cell>
          <cell r="M223">
            <v>0</v>
          </cell>
          <cell r="N223">
            <v>0</v>
          </cell>
          <cell r="P223">
            <v>0</v>
          </cell>
        </row>
        <row r="224">
          <cell r="A224">
            <v>219</v>
          </cell>
          <cell r="B224" t="str">
            <v>Khoanh giấy Imipenem 10ug</v>
          </cell>
          <cell r="C224" t="str">
            <v>Khoanh</v>
          </cell>
          <cell r="D224">
            <v>3</v>
          </cell>
          <cell r="E224">
            <v>1561.56</v>
          </cell>
          <cell r="F224">
            <v>2500</v>
          </cell>
          <cell r="G224">
            <v>0</v>
          </cell>
          <cell r="H224">
            <v>0</v>
          </cell>
          <cell r="K224">
            <v>0</v>
          </cell>
          <cell r="M224">
            <v>0</v>
          </cell>
          <cell r="N224">
            <v>0</v>
          </cell>
          <cell r="P224">
            <v>0</v>
          </cell>
        </row>
        <row r="225">
          <cell r="A225">
            <v>220</v>
          </cell>
          <cell r="B225" t="str">
            <v>Khoanh giấy Levofloxacin5 µg</v>
          </cell>
          <cell r="C225" t="str">
            <v>Khoanh</v>
          </cell>
          <cell r="D225">
            <v>3</v>
          </cell>
          <cell r="E225">
            <v>1561.56</v>
          </cell>
          <cell r="F225">
            <v>2500</v>
          </cell>
          <cell r="G225">
            <v>0</v>
          </cell>
          <cell r="H225">
            <v>0</v>
          </cell>
          <cell r="K225">
            <v>0</v>
          </cell>
          <cell r="M225">
            <v>0</v>
          </cell>
          <cell r="N225">
            <v>0</v>
          </cell>
          <cell r="P225">
            <v>0</v>
          </cell>
        </row>
        <row r="226">
          <cell r="A226">
            <v>221</v>
          </cell>
          <cell r="B226" t="str">
            <v>Khoanh giấy Linezolid nồng độ 30µg</v>
          </cell>
          <cell r="C226" t="str">
            <v>Khoanh</v>
          </cell>
          <cell r="D226">
            <v>3</v>
          </cell>
          <cell r="E226">
            <v>1561.56</v>
          </cell>
          <cell r="F226">
            <v>2500</v>
          </cell>
          <cell r="G226">
            <v>0</v>
          </cell>
          <cell r="H226">
            <v>0</v>
          </cell>
          <cell r="K226">
            <v>0</v>
          </cell>
          <cell r="M226">
            <v>0</v>
          </cell>
          <cell r="N226">
            <v>0</v>
          </cell>
          <cell r="P226">
            <v>0</v>
          </cell>
        </row>
        <row r="227">
          <cell r="A227">
            <v>222</v>
          </cell>
          <cell r="B227" t="str">
            <v>Khoanh giấy Ofloxacin 5µg</v>
          </cell>
          <cell r="C227" t="str">
            <v>khoanh</v>
          </cell>
          <cell r="D227">
            <v>3</v>
          </cell>
          <cell r="E227">
            <v>1635</v>
          </cell>
          <cell r="F227">
            <v>2500</v>
          </cell>
          <cell r="G227">
            <v>0</v>
          </cell>
          <cell r="H227">
            <v>0</v>
          </cell>
          <cell r="K227">
            <v>0</v>
          </cell>
          <cell r="M227">
            <v>0</v>
          </cell>
          <cell r="N227">
            <v>0</v>
          </cell>
          <cell r="P227">
            <v>0</v>
          </cell>
        </row>
        <row r="228">
          <cell r="A228">
            <v>223</v>
          </cell>
          <cell r="B228" t="str">
            <v>Khoanh giấy Oxacillin 1</v>
          </cell>
          <cell r="C228" t="str">
            <v>Khoanh</v>
          </cell>
          <cell r="D228">
            <v>3</v>
          </cell>
          <cell r="E228">
            <v>1635</v>
          </cell>
          <cell r="F228">
            <v>2500</v>
          </cell>
          <cell r="G228">
            <v>0</v>
          </cell>
          <cell r="H228">
            <v>0</v>
          </cell>
          <cell r="K228">
            <v>0</v>
          </cell>
          <cell r="M228">
            <v>0</v>
          </cell>
          <cell r="N228">
            <v>0</v>
          </cell>
          <cell r="P228">
            <v>0</v>
          </cell>
        </row>
        <row r="229">
          <cell r="A229">
            <v>224</v>
          </cell>
          <cell r="B229" t="str">
            <v xml:space="preserve">Khoanh giấy Penicillin G nồng độ 10µg </v>
          </cell>
          <cell r="C229" t="str">
            <v>Khoanh</v>
          </cell>
          <cell r="D229">
            <v>3</v>
          </cell>
          <cell r="E229">
            <v>2800</v>
          </cell>
          <cell r="F229">
            <v>2500</v>
          </cell>
          <cell r="G229">
            <v>0</v>
          </cell>
          <cell r="H229">
            <v>0</v>
          </cell>
          <cell r="K229">
            <v>0</v>
          </cell>
          <cell r="M229">
            <v>0</v>
          </cell>
          <cell r="N229">
            <v>0</v>
          </cell>
          <cell r="P229">
            <v>0</v>
          </cell>
        </row>
        <row r="230">
          <cell r="A230">
            <v>225</v>
          </cell>
          <cell r="B230" t="str">
            <v xml:space="preserve">Khoanh giấy Piperacillin nồng độ 100µg </v>
          </cell>
          <cell r="C230" t="str">
            <v>Khoanh</v>
          </cell>
          <cell r="D230">
            <v>3</v>
          </cell>
          <cell r="E230">
            <v>1635</v>
          </cell>
          <cell r="F230">
            <v>2500</v>
          </cell>
          <cell r="G230">
            <v>0</v>
          </cell>
          <cell r="H230">
            <v>0</v>
          </cell>
          <cell r="K230">
            <v>0</v>
          </cell>
          <cell r="M230">
            <v>0</v>
          </cell>
          <cell r="N230">
            <v>0</v>
          </cell>
          <cell r="P230">
            <v>0</v>
          </cell>
        </row>
        <row r="231">
          <cell r="A231">
            <v>226</v>
          </cell>
          <cell r="B231" t="str">
            <v>Khoanh giấy Piperacillin/tazobactam nồng độ 110µg</v>
          </cell>
          <cell r="C231" t="str">
            <v>Khoanh</v>
          </cell>
          <cell r="D231">
            <v>3</v>
          </cell>
          <cell r="E231">
            <v>1635</v>
          </cell>
          <cell r="F231">
            <v>2500</v>
          </cell>
          <cell r="G231">
            <v>0</v>
          </cell>
          <cell r="H231">
            <v>0</v>
          </cell>
          <cell r="K231">
            <v>0</v>
          </cell>
          <cell r="M231">
            <v>0</v>
          </cell>
          <cell r="N231">
            <v>0</v>
          </cell>
          <cell r="P231">
            <v>0</v>
          </cell>
        </row>
        <row r="232">
          <cell r="A232">
            <v>227</v>
          </cell>
          <cell r="B232" t="str">
            <v xml:space="preserve">Khoanh giấy Sulphamethoxazole/trimethoprim nồng độ 25µg </v>
          </cell>
          <cell r="C232" t="str">
            <v>Khoanh</v>
          </cell>
          <cell r="D232">
            <v>3</v>
          </cell>
          <cell r="E232">
            <v>1635</v>
          </cell>
          <cell r="F232">
            <v>2500</v>
          </cell>
          <cell r="G232">
            <v>0</v>
          </cell>
          <cell r="H232">
            <v>0</v>
          </cell>
          <cell r="K232">
            <v>0</v>
          </cell>
          <cell r="M232">
            <v>0</v>
          </cell>
          <cell r="N232">
            <v>0</v>
          </cell>
          <cell r="P232">
            <v>0</v>
          </cell>
        </row>
        <row r="233">
          <cell r="A233">
            <v>228</v>
          </cell>
          <cell r="B233" t="str">
            <v>Khoanh giấy Tetracycline nồng độ 30µg</v>
          </cell>
          <cell r="C233" t="str">
            <v>Khoanh</v>
          </cell>
          <cell r="D233">
            <v>3</v>
          </cell>
          <cell r="E233">
            <v>1635</v>
          </cell>
          <cell r="F233">
            <v>2500</v>
          </cell>
          <cell r="G233">
            <v>0</v>
          </cell>
          <cell r="H233">
            <v>0</v>
          </cell>
          <cell r="K233">
            <v>0</v>
          </cell>
          <cell r="M233">
            <v>0</v>
          </cell>
          <cell r="N233">
            <v>0</v>
          </cell>
          <cell r="P233">
            <v>0</v>
          </cell>
        </row>
        <row r="234">
          <cell r="A234">
            <v>229</v>
          </cell>
          <cell r="B234" t="str">
            <v xml:space="preserve">Khoanh giấy Tobramycin nồng độ 10µg </v>
          </cell>
          <cell r="C234" t="str">
            <v>Khoanh</v>
          </cell>
          <cell r="D234">
            <v>3</v>
          </cell>
          <cell r="E234">
            <v>1635</v>
          </cell>
          <cell r="F234">
            <v>2500</v>
          </cell>
          <cell r="G234">
            <v>0</v>
          </cell>
          <cell r="H234">
            <v>0</v>
          </cell>
          <cell r="K234">
            <v>0</v>
          </cell>
          <cell r="M234">
            <v>0</v>
          </cell>
          <cell r="N234">
            <v>0</v>
          </cell>
          <cell r="P234">
            <v>0</v>
          </cell>
        </row>
        <row r="235">
          <cell r="A235">
            <v>230</v>
          </cell>
          <cell r="B235" t="str">
            <v>Khoanh giấy Vancomycin nồng độ 30µg</v>
          </cell>
          <cell r="C235" t="str">
            <v>khoanh</v>
          </cell>
          <cell r="D235">
            <v>3</v>
          </cell>
          <cell r="E235">
            <v>1635</v>
          </cell>
          <cell r="F235">
            <v>2500</v>
          </cell>
          <cell r="G235">
            <v>0</v>
          </cell>
          <cell r="H235">
            <v>0</v>
          </cell>
          <cell r="K235">
            <v>0</v>
          </cell>
          <cell r="M235">
            <v>0</v>
          </cell>
          <cell r="N235">
            <v>0</v>
          </cell>
          <cell r="P235">
            <v>0</v>
          </cell>
        </row>
        <row r="236">
          <cell r="A236">
            <v>231</v>
          </cell>
          <cell r="B236" t="str">
            <v>Kit tách chiết RNA</v>
          </cell>
          <cell r="C236" t="str">
            <v xml:space="preserve"> Test</v>
          </cell>
          <cell r="D236">
            <v>4</v>
          </cell>
          <cell r="E236">
            <v>155001</v>
          </cell>
          <cell r="F236">
            <v>6000</v>
          </cell>
          <cell r="G236">
            <v>0</v>
          </cell>
          <cell r="H236">
            <v>0</v>
          </cell>
          <cell r="K236">
            <v>1000</v>
          </cell>
          <cell r="M236">
            <v>0</v>
          </cell>
          <cell r="N236">
            <v>0</v>
          </cell>
          <cell r="P236">
            <v>0</v>
          </cell>
        </row>
        <row r="237">
          <cell r="A237">
            <v>232</v>
          </cell>
          <cell r="B237" t="str">
            <v>Kit thử nhanh phát hiện các kháng nguyên SARS-CoV-2</v>
          </cell>
          <cell r="C237" t="str">
            <v>Test</v>
          </cell>
          <cell r="D237">
            <v>2</v>
          </cell>
          <cell r="E237">
            <v>126000</v>
          </cell>
          <cell r="F237">
            <v>0</v>
          </cell>
          <cell r="G237">
            <v>0</v>
          </cell>
          <cell r="H237">
            <v>500</v>
          </cell>
          <cell r="K237">
            <v>0</v>
          </cell>
          <cell r="M237">
            <v>0</v>
          </cell>
          <cell r="N237">
            <v>0</v>
          </cell>
          <cell r="P237">
            <v>0</v>
          </cell>
        </row>
        <row r="238">
          <cell r="A238">
            <v>233</v>
          </cell>
          <cell r="B238" t="str">
            <v>Kit thử nhanh phát hiện các kháng nguyên SARS-CoV-2</v>
          </cell>
          <cell r="C238" t="str">
            <v>Test</v>
          </cell>
          <cell r="D238">
            <v>5</v>
          </cell>
          <cell r="E238">
            <v>63000</v>
          </cell>
          <cell r="F238">
            <v>0</v>
          </cell>
          <cell r="G238">
            <v>0</v>
          </cell>
          <cell r="H238">
            <v>500</v>
          </cell>
          <cell r="K238">
            <v>0</v>
          </cell>
          <cell r="L238">
            <v>20000</v>
          </cell>
          <cell r="M238">
            <v>10000</v>
          </cell>
          <cell r="N238">
            <v>10000</v>
          </cell>
          <cell r="P238">
            <v>12000</v>
          </cell>
          <cell r="R238">
            <v>500</v>
          </cell>
        </row>
        <row r="239">
          <cell r="A239">
            <v>234</v>
          </cell>
          <cell r="B239" t="str">
            <v>Kit thử nhanh phát hiện các kháng nguyên SARS-CoV-2</v>
          </cell>
          <cell r="C239" t="str">
            <v xml:space="preserve"> Test</v>
          </cell>
          <cell r="D239">
            <v>6</v>
          </cell>
          <cell r="E239">
            <v>61500</v>
          </cell>
          <cell r="F239">
            <v>30000</v>
          </cell>
          <cell r="G239">
            <v>0</v>
          </cell>
          <cell r="H239">
            <v>0</v>
          </cell>
          <cell r="I239">
            <v>3000</v>
          </cell>
          <cell r="J239">
            <v>8000</v>
          </cell>
          <cell r="K239">
            <v>3000</v>
          </cell>
          <cell r="L239">
            <v>20000</v>
          </cell>
          <cell r="M239">
            <v>10000</v>
          </cell>
          <cell r="N239">
            <v>10000</v>
          </cell>
          <cell r="P239">
            <v>10000</v>
          </cell>
          <cell r="Q239">
            <v>50000</v>
          </cell>
        </row>
        <row r="240">
          <cell r="A240">
            <v>235</v>
          </cell>
          <cell r="B240" t="str">
            <v>Máu chuẩn</v>
          </cell>
          <cell r="C240" t="str">
            <v>ml</v>
          </cell>
          <cell r="D240">
            <v>3</v>
          </cell>
          <cell r="E240">
            <v>1236666.67</v>
          </cell>
          <cell r="F240">
            <v>20</v>
          </cell>
          <cell r="G240">
            <v>270</v>
          </cell>
          <cell r="H240">
            <v>15</v>
          </cell>
          <cell r="J240">
            <v>6</v>
          </cell>
          <cell r="K240">
            <v>30</v>
          </cell>
          <cell r="M240">
            <v>0</v>
          </cell>
          <cell r="N240">
            <v>0</v>
          </cell>
          <cell r="P240">
            <v>0</v>
          </cell>
          <cell r="T240">
            <v>15</v>
          </cell>
        </row>
        <row r="241">
          <cell r="A241">
            <v>236</v>
          </cell>
          <cell r="B241" t="str">
            <v>Môi trường Canh thang não tủy</v>
          </cell>
          <cell r="C241" t="str">
            <v>chai/lọ/ống</v>
          </cell>
          <cell r="D241">
            <v>5</v>
          </cell>
          <cell r="E241">
            <v>25000</v>
          </cell>
          <cell r="F241">
            <v>100</v>
          </cell>
          <cell r="G241">
            <v>0</v>
          </cell>
          <cell r="H241">
            <v>0</v>
          </cell>
          <cell r="K241">
            <v>0</v>
          </cell>
          <cell r="M241">
            <v>0</v>
          </cell>
          <cell r="N241">
            <v>0</v>
          </cell>
          <cell r="P241">
            <v>0</v>
          </cell>
        </row>
        <row r="242">
          <cell r="A242">
            <v>237</v>
          </cell>
          <cell r="B242" t="str">
            <v>Môi trường nuôi cấy và phân biệt các loại nấm</v>
          </cell>
          <cell r="C242" t="str">
            <v>đĩa</v>
          </cell>
          <cell r="D242">
            <v>5</v>
          </cell>
          <cell r="E242">
            <v>18480</v>
          </cell>
          <cell r="F242">
            <v>2000</v>
          </cell>
          <cell r="G242">
            <v>0</v>
          </cell>
          <cell r="H242">
            <v>0</v>
          </cell>
          <cell r="K242">
            <v>0</v>
          </cell>
          <cell r="M242">
            <v>0</v>
          </cell>
          <cell r="N242">
            <v>0</v>
          </cell>
          <cell r="P242">
            <v>0</v>
          </cell>
        </row>
        <row r="243">
          <cell r="A243">
            <v>238</v>
          </cell>
          <cell r="B243" t="str">
            <v>Môi trường Phân lập các loài Shigella và Salmonella từ các mẫu bệnh phẩm.</v>
          </cell>
          <cell r="C243" t="str">
            <v>đĩa</v>
          </cell>
          <cell r="D243">
            <v>5</v>
          </cell>
          <cell r="E243">
            <v>24255</v>
          </cell>
          <cell r="F243">
            <v>2000</v>
          </cell>
          <cell r="G243">
            <v>0</v>
          </cell>
          <cell r="H243">
            <v>0</v>
          </cell>
          <cell r="K243">
            <v>0</v>
          </cell>
          <cell r="M243">
            <v>0</v>
          </cell>
          <cell r="N243">
            <v>0</v>
          </cell>
          <cell r="P243">
            <v>0</v>
          </cell>
        </row>
        <row r="244">
          <cell r="A244">
            <v>239</v>
          </cell>
          <cell r="B244" t="str">
            <v>Muối tinh khiết</v>
          </cell>
          <cell r="C244" t="str">
            <v>Kg</v>
          </cell>
          <cell r="D244">
            <v>6</v>
          </cell>
          <cell r="E244">
            <v>13000</v>
          </cell>
          <cell r="F244">
            <v>6500</v>
          </cell>
          <cell r="G244">
            <v>0</v>
          </cell>
          <cell r="H244">
            <v>0</v>
          </cell>
          <cell r="K244">
            <v>0</v>
          </cell>
          <cell r="M244">
            <v>0</v>
          </cell>
          <cell r="N244">
            <v>10</v>
          </cell>
          <cell r="P244">
            <v>0</v>
          </cell>
          <cell r="U244">
            <v>30</v>
          </cell>
        </row>
        <row r="245">
          <cell r="A245">
            <v>240</v>
          </cell>
          <cell r="B245" t="str">
            <v>NaOH tinh khiết</v>
          </cell>
          <cell r="C245" t="str">
            <v>kg</v>
          </cell>
          <cell r="D245">
            <v>6</v>
          </cell>
          <cell r="E245">
            <v>110000</v>
          </cell>
          <cell r="F245">
            <v>0</v>
          </cell>
          <cell r="G245">
            <v>0</v>
          </cell>
          <cell r="H245">
            <v>0</v>
          </cell>
          <cell r="K245">
            <v>0</v>
          </cell>
          <cell r="M245">
            <v>0</v>
          </cell>
          <cell r="N245">
            <v>2</v>
          </cell>
          <cell r="P245">
            <v>0</v>
          </cell>
        </row>
        <row r="246">
          <cell r="A246">
            <v>241</v>
          </cell>
          <cell r="B246" t="str">
            <v>Nước cất</v>
          </cell>
          <cell r="C246" t="str">
            <v>Lít</v>
          </cell>
          <cell r="D246">
            <v>5</v>
          </cell>
          <cell r="E246">
            <v>8190</v>
          </cell>
          <cell r="F246">
            <v>0</v>
          </cell>
          <cell r="G246">
            <v>1125</v>
          </cell>
          <cell r="H246">
            <v>200</v>
          </cell>
          <cell r="I246">
            <v>800</v>
          </cell>
          <cell r="K246">
            <v>150</v>
          </cell>
          <cell r="M246">
            <v>0</v>
          </cell>
          <cell r="N246">
            <v>600</v>
          </cell>
          <cell r="O246">
            <v>200</v>
          </cell>
          <cell r="P246">
            <v>0</v>
          </cell>
          <cell r="Q246">
            <v>50</v>
          </cell>
          <cell r="R246">
            <v>240</v>
          </cell>
          <cell r="U246">
            <v>500</v>
          </cell>
        </row>
        <row r="247">
          <cell r="A247">
            <v>242</v>
          </cell>
          <cell r="B247" t="str">
            <v>Nước Javen</v>
          </cell>
          <cell r="C247" t="str">
            <v>Lít</v>
          </cell>
          <cell r="D247">
            <v>6</v>
          </cell>
          <cell r="E247">
            <v>9700</v>
          </cell>
          <cell r="F247">
            <v>7500</v>
          </cell>
          <cell r="G247">
            <v>370</v>
          </cell>
          <cell r="H247">
            <v>50</v>
          </cell>
          <cell r="I247">
            <v>0</v>
          </cell>
          <cell r="J247">
            <v>0</v>
          </cell>
          <cell r="K247">
            <v>40</v>
          </cell>
          <cell r="L247">
            <v>0</v>
          </cell>
          <cell r="M247">
            <v>0</v>
          </cell>
          <cell r="N247">
            <v>0</v>
          </cell>
          <cell r="O247">
            <v>20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</row>
        <row r="248">
          <cell r="A248">
            <v>243</v>
          </cell>
          <cell r="B248" t="str">
            <v>Nhộng đánh Amalgam</v>
          </cell>
          <cell r="C248" t="str">
            <v>Nhộng</v>
          </cell>
          <cell r="D248">
            <v>6</v>
          </cell>
          <cell r="E248">
            <v>22750</v>
          </cell>
          <cell r="N248">
            <v>8</v>
          </cell>
        </row>
        <row r="249">
          <cell r="A249">
            <v>244</v>
          </cell>
          <cell r="B249" t="str">
            <v>OG 6 hoặc tương đương</v>
          </cell>
          <cell r="C249" t="str">
            <v>ml</v>
          </cell>
          <cell r="D249">
            <v>6</v>
          </cell>
          <cell r="E249">
            <v>2400</v>
          </cell>
          <cell r="F249">
            <v>7000</v>
          </cell>
          <cell r="G249">
            <v>0</v>
          </cell>
          <cell r="H249">
            <v>0</v>
          </cell>
          <cell r="K249">
            <v>0</v>
          </cell>
          <cell r="M249">
            <v>0</v>
          </cell>
          <cell r="N249">
            <v>0</v>
          </cell>
          <cell r="P249">
            <v>0</v>
          </cell>
        </row>
        <row r="250">
          <cell r="A250">
            <v>245</v>
          </cell>
          <cell r="B250" t="str">
            <v xml:space="preserve">Periodic acid </v>
          </cell>
          <cell r="C250" t="str">
            <v>lọ</v>
          </cell>
          <cell r="D250">
            <v>6</v>
          </cell>
          <cell r="E250">
            <v>1199000</v>
          </cell>
          <cell r="F250">
            <v>20</v>
          </cell>
          <cell r="G250">
            <v>0</v>
          </cell>
          <cell r="H250">
            <v>0</v>
          </cell>
          <cell r="K250">
            <v>0</v>
          </cell>
          <cell r="M250">
            <v>0</v>
          </cell>
          <cell r="N250">
            <v>0</v>
          </cell>
          <cell r="P250">
            <v>0</v>
          </cell>
        </row>
        <row r="251">
          <cell r="A251">
            <v>246</v>
          </cell>
          <cell r="B251" t="str">
            <v>Que thử độ cứng nước chạy thận nhân tạo</v>
          </cell>
          <cell r="C251" t="str">
            <v>Que</v>
          </cell>
          <cell r="D251">
            <v>3</v>
          </cell>
          <cell r="E251">
            <v>12000</v>
          </cell>
          <cell r="F251">
            <v>500</v>
          </cell>
          <cell r="G251">
            <v>0</v>
          </cell>
          <cell r="H251">
            <v>0</v>
          </cell>
          <cell r="K251">
            <v>0</v>
          </cell>
          <cell r="M251">
            <v>0</v>
          </cell>
          <cell r="N251">
            <v>0</v>
          </cell>
          <cell r="P251">
            <v>0</v>
          </cell>
        </row>
        <row r="252">
          <cell r="A252">
            <v>247</v>
          </cell>
          <cell r="B252" t="str">
            <v>Que thử nước tiểu 10 thông số</v>
          </cell>
          <cell r="C252" t="str">
            <v>Test</v>
          </cell>
          <cell r="D252">
            <v>1</v>
          </cell>
          <cell r="E252">
            <v>4500</v>
          </cell>
          <cell r="F252">
            <v>0</v>
          </cell>
          <cell r="G252">
            <v>135000</v>
          </cell>
          <cell r="H252">
            <v>1800</v>
          </cell>
          <cell r="K252">
            <v>0</v>
          </cell>
          <cell r="L252">
            <v>24000</v>
          </cell>
          <cell r="M252">
            <v>20000</v>
          </cell>
          <cell r="N252">
            <v>10000</v>
          </cell>
          <cell r="P252">
            <v>20000</v>
          </cell>
          <cell r="Q252">
            <v>50000</v>
          </cell>
          <cell r="R252">
            <v>20100</v>
          </cell>
          <cell r="T252">
            <v>6000</v>
          </cell>
        </row>
        <row r="253">
          <cell r="A253">
            <v>248</v>
          </cell>
          <cell r="B253" t="str">
            <v>Que thử nước tiểu 11 thông số</v>
          </cell>
          <cell r="C253" t="str">
            <v>Test</v>
          </cell>
          <cell r="D253">
            <v>6</v>
          </cell>
          <cell r="E253">
            <v>326</v>
          </cell>
          <cell r="F253">
            <v>0</v>
          </cell>
          <cell r="G253">
            <v>0</v>
          </cell>
          <cell r="H253">
            <v>0</v>
          </cell>
          <cell r="K253">
            <v>10000</v>
          </cell>
          <cell r="M253">
            <v>0</v>
          </cell>
          <cell r="N253">
            <v>20000</v>
          </cell>
          <cell r="P253">
            <v>0</v>
          </cell>
        </row>
        <row r="254">
          <cell r="A254">
            <v>249</v>
          </cell>
          <cell r="B254" t="str">
            <v>Que thử nước tiểu 11 thông số dùng cho máy tự động</v>
          </cell>
          <cell r="C254" t="str">
            <v>Test</v>
          </cell>
          <cell r="D254">
            <v>3</v>
          </cell>
          <cell r="E254">
            <v>4893</v>
          </cell>
          <cell r="F254">
            <v>80000</v>
          </cell>
          <cell r="G254">
            <v>0</v>
          </cell>
          <cell r="H254">
            <v>0</v>
          </cell>
          <cell r="J254">
            <v>2000</v>
          </cell>
          <cell r="K254">
            <v>20000</v>
          </cell>
          <cell r="M254">
            <v>0</v>
          </cell>
          <cell r="N254">
            <v>10000</v>
          </cell>
          <cell r="O254">
            <v>5000</v>
          </cell>
          <cell r="P254">
            <v>0</v>
          </cell>
          <cell r="Q254">
            <v>20000</v>
          </cell>
          <cell r="U254">
            <v>44500</v>
          </cell>
        </row>
        <row r="255">
          <cell r="A255">
            <v>250</v>
          </cell>
          <cell r="B255" t="str">
            <v>Que thử tồn dư Peroxide trong chạy thận nhân tạo Residuak Peroxide</v>
          </cell>
          <cell r="C255" t="str">
            <v>test</v>
          </cell>
          <cell r="D255">
            <v>6</v>
          </cell>
          <cell r="E255">
            <v>8800</v>
          </cell>
          <cell r="F255">
            <v>500</v>
          </cell>
          <cell r="G255">
            <v>0</v>
          </cell>
          <cell r="H255">
            <v>0</v>
          </cell>
          <cell r="K255">
            <v>0</v>
          </cell>
          <cell r="M255">
            <v>0</v>
          </cell>
          <cell r="N255">
            <v>0</v>
          </cell>
          <cell r="P255">
            <v>0</v>
          </cell>
        </row>
        <row r="256">
          <cell r="A256">
            <v>251</v>
          </cell>
          <cell r="B256" t="str">
            <v>Test chẩn đoán nhanh cúm A, B</v>
          </cell>
          <cell r="C256" t="str">
            <v>Test</v>
          </cell>
          <cell r="D256">
            <v>3</v>
          </cell>
          <cell r="E256">
            <v>94500</v>
          </cell>
          <cell r="F256">
            <v>500</v>
          </cell>
          <cell r="G256">
            <v>1700</v>
          </cell>
          <cell r="H256">
            <v>0</v>
          </cell>
          <cell r="K256">
            <v>0</v>
          </cell>
          <cell r="L256">
            <v>200</v>
          </cell>
          <cell r="M256">
            <v>0</v>
          </cell>
          <cell r="N256">
            <v>0</v>
          </cell>
          <cell r="P256">
            <v>100</v>
          </cell>
          <cell r="U256">
            <v>670</v>
          </cell>
        </row>
        <row r="257">
          <cell r="A257">
            <v>252</v>
          </cell>
          <cell r="B257" t="str">
            <v>Test chẩn đoán nhanh cúm A, B</v>
          </cell>
          <cell r="C257" t="str">
            <v>Test</v>
          </cell>
          <cell r="D257">
            <v>4</v>
          </cell>
          <cell r="E257">
            <v>94500</v>
          </cell>
          <cell r="F257">
            <v>0</v>
          </cell>
          <cell r="G257">
            <v>1000</v>
          </cell>
          <cell r="H257">
            <v>0</v>
          </cell>
          <cell r="K257">
            <v>0</v>
          </cell>
          <cell r="M257">
            <v>0</v>
          </cell>
          <cell r="N257">
            <v>0</v>
          </cell>
          <cell r="P257">
            <v>0</v>
          </cell>
        </row>
        <row r="258">
          <cell r="A258">
            <v>253</v>
          </cell>
          <cell r="B258" t="str">
            <v>Test ma túy tổng hợp</v>
          </cell>
          <cell r="C258" t="str">
            <v>Test</v>
          </cell>
          <cell r="D258">
            <v>6</v>
          </cell>
          <cell r="E258">
            <v>49000</v>
          </cell>
          <cell r="F258">
            <v>0</v>
          </cell>
          <cell r="G258">
            <v>0</v>
          </cell>
          <cell r="H258">
            <v>0</v>
          </cell>
          <cell r="K258">
            <v>2000</v>
          </cell>
          <cell r="M258">
            <v>3000</v>
          </cell>
          <cell r="N258">
            <v>2000</v>
          </cell>
          <cell r="P258">
            <v>0</v>
          </cell>
          <cell r="Q258">
            <v>5000</v>
          </cell>
          <cell r="U258">
            <v>610</v>
          </cell>
        </row>
        <row r="259">
          <cell r="A259">
            <v>254</v>
          </cell>
          <cell r="B259" t="str">
            <v>Test nhanh chẩn đoán HIV</v>
          </cell>
          <cell r="C259" t="str">
            <v>Test</v>
          </cell>
          <cell r="D259">
            <v>3</v>
          </cell>
          <cell r="E259">
            <v>42420</v>
          </cell>
          <cell r="F259">
            <v>50000</v>
          </cell>
          <cell r="G259">
            <v>0</v>
          </cell>
          <cell r="H259">
            <v>0</v>
          </cell>
          <cell r="K259">
            <v>0</v>
          </cell>
          <cell r="L259">
            <v>3000</v>
          </cell>
          <cell r="M259">
            <v>2000</v>
          </cell>
          <cell r="N259">
            <v>2000</v>
          </cell>
          <cell r="P259">
            <v>2000</v>
          </cell>
          <cell r="Q259">
            <v>0</v>
          </cell>
          <cell r="R259">
            <v>100</v>
          </cell>
          <cell r="U259">
            <v>12700</v>
          </cell>
        </row>
        <row r="260">
          <cell r="A260">
            <v>255</v>
          </cell>
          <cell r="B260" t="str">
            <v>Test nhanh chẩn đoán HIV</v>
          </cell>
          <cell r="C260" t="str">
            <v>Test</v>
          </cell>
          <cell r="D260">
            <v>6</v>
          </cell>
          <cell r="E260">
            <v>30000</v>
          </cell>
          <cell r="F260">
            <v>1000</v>
          </cell>
          <cell r="G260">
            <v>18200</v>
          </cell>
          <cell r="H260">
            <v>0</v>
          </cell>
          <cell r="I260">
            <v>7000</v>
          </cell>
          <cell r="K260">
            <v>0</v>
          </cell>
          <cell r="L260">
            <v>2000</v>
          </cell>
          <cell r="M260">
            <v>1500</v>
          </cell>
          <cell r="N260">
            <v>2000</v>
          </cell>
          <cell r="P260">
            <v>1500</v>
          </cell>
          <cell r="S260">
            <v>900</v>
          </cell>
        </row>
        <row r="261">
          <cell r="A261">
            <v>256</v>
          </cell>
          <cell r="B261" t="str">
            <v>Test nhanh chuẩn đoán H.P (Nội soi)</v>
          </cell>
          <cell r="C261" t="str">
            <v>test</v>
          </cell>
          <cell r="D261">
            <v>5</v>
          </cell>
          <cell r="E261">
            <v>15000</v>
          </cell>
          <cell r="F261">
            <v>3000</v>
          </cell>
          <cell r="G261">
            <v>0</v>
          </cell>
          <cell r="H261">
            <v>0</v>
          </cell>
          <cell r="K261">
            <v>0</v>
          </cell>
          <cell r="M261">
            <v>0</v>
          </cell>
          <cell r="N261">
            <v>500</v>
          </cell>
          <cell r="P261">
            <v>0</v>
          </cell>
          <cell r="Q261">
            <v>2000</v>
          </cell>
          <cell r="U261">
            <v>900</v>
          </cell>
        </row>
        <row r="262">
          <cell r="A262">
            <v>257</v>
          </cell>
          <cell r="B262" t="str">
            <v>Test nhanh chuẩn đoán viêm gan B</v>
          </cell>
          <cell r="C262" t="str">
            <v>Test</v>
          </cell>
          <cell r="D262">
            <v>3</v>
          </cell>
          <cell r="E262">
            <v>32500</v>
          </cell>
          <cell r="F262">
            <v>50000</v>
          </cell>
          <cell r="G262">
            <v>0</v>
          </cell>
          <cell r="H262">
            <v>0</v>
          </cell>
          <cell r="I262">
            <v>6000</v>
          </cell>
          <cell r="K262">
            <v>0</v>
          </cell>
          <cell r="L262">
            <v>3000</v>
          </cell>
          <cell r="M262">
            <v>2000</v>
          </cell>
          <cell r="N262">
            <v>1000</v>
          </cell>
          <cell r="P262">
            <v>2000</v>
          </cell>
          <cell r="Q262">
            <v>2000</v>
          </cell>
          <cell r="R262">
            <v>100</v>
          </cell>
          <cell r="U262">
            <v>14800</v>
          </cell>
        </row>
        <row r="263">
          <cell r="A263">
            <v>258</v>
          </cell>
          <cell r="B263" t="str">
            <v>Test nhanh chuẩn đoán viêm gan B</v>
          </cell>
          <cell r="C263" t="str">
            <v>Test</v>
          </cell>
          <cell r="D263">
            <v>6</v>
          </cell>
          <cell r="E263">
            <v>22800</v>
          </cell>
          <cell r="F263">
            <v>1000</v>
          </cell>
          <cell r="G263">
            <v>18700</v>
          </cell>
          <cell r="H263">
            <v>0</v>
          </cell>
          <cell r="I263">
            <v>3000</v>
          </cell>
          <cell r="K263">
            <v>1000</v>
          </cell>
          <cell r="L263">
            <v>2000</v>
          </cell>
          <cell r="M263">
            <v>1500</v>
          </cell>
          <cell r="N263">
            <v>1000</v>
          </cell>
          <cell r="P263">
            <v>0</v>
          </cell>
          <cell r="Q263">
            <v>1000</v>
          </cell>
          <cell r="S263">
            <v>300</v>
          </cell>
        </row>
        <row r="264">
          <cell r="A264">
            <v>259</v>
          </cell>
          <cell r="B264" t="str">
            <v>Test nhanh HbeAg</v>
          </cell>
          <cell r="C264" t="str">
            <v>Test</v>
          </cell>
          <cell r="D264">
            <v>6</v>
          </cell>
          <cell r="E264">
            <v>22667</v>
          </cell>
          <cell r="F264">
            <v>500</v>
          </cell>
          <cell r="G264">
            <v>0</v>
          </cell>
          <cell r="H264">
            <v>0</v>
          </cell>
          <cell r="K264">
            <v>1000</v>
          </cell>
          <cell r="L264">
            <v>100</v>
          </cell>
          <cell r="M264">
            <v>1000</v>
          </cell>
          <cell r="N264">
            <v>0</v>
          </cell>
          <cell r="P264">
            <v>200</v>
          </cell>
          <cell r="Q264">
            <v>1000</v>
          </cell>
          <cell r="U264">
            <v>700</v>
          </cell>
        </row>
        <row r="265">
          <cell r="A265">
            <v>260</v>
          </cell>
          <cell r="B265" t="str">
            <v xml:space="preserve">Test nhanh phát hiện thai sớm ( HCG) </v>
          </cell>
          <cell r="C265" t="str">
            <v>Test</v>
          </cell>
          <cell r="D265">
            <v>3</v>
          </cell>
          <cell r="E265">
            <v>6489</v>
          </cell>
          <cell r="F265">
            <v>0</v>
          </cell>
          <cell r="G265">
            <v>0</v>
          </cell>
          <cell r="H265">
            <v>0</v>
          </cell>
          <cell r="K265">
            <v>0</v>
          </cell>
          <cell r="L265">
            <v>800</v>
          </cell>
          <cell r="M265">
            <v>500</v>
          </cell>
          <cell r="N265">
            <v>0</v>
          </cell>
          <cell r="P265">
            <v>500</v>
          </cell>
          <cell r="Q265">
            <v>500</v>
          </cell>
          <cell r="U265">
            <v>4600</v>
          </cell>
        </row>
        <row r="266">
          <cell r="A266">
            <v>261</v>
          </cell>
          <cell r="B266" t="str">
            <v>Test nhanh sốt xuất huyết (IgM/IgG)</v>
          </cell>
          <cell r="C266" t="str">
            <v>Test</v>
          </cell>
          <cell r="D266">
            <v>2</v>
          </cell>
          <cell r="E266">
            <v>66800</v>
          </cell>
          <cell r="F266">
            <v>5000</v>
          </cell>
          <cell r="G266">
            <v>500</v>
          </cell>
          <cell r="H266">
            <v>0</v>
          </cell>
          <cell r="K266">
            <v>0</v>
          </cell>
          <cell r="M266">
            <v>0</v>
          </cell>
          <cell r="N266">
            <v>0</v>
          </cell>
          <cell r="P266">
            <v>100</v>
          </cell>
          <cell r="Q266">
            <v>2000</v>
          </cell>
          <cell r="U266">
            <v>550</v>
          </cell>
        </row>
        <row r="267">
          <cell r="A267">
            <v>262</v>
          </cell>
          <cell r="B267" t="str">
            <v>Test nhanh sốt xuất huyết (IgM/IgG)</v>
          </cell>
          <cell r="C267" t="str">
            <v>Test</v>
          </cell>
          <cell r="D267">
            <v>3</v>
          </cell>
          <cell r="E267">
            <v>34335</v>
          </cell>
          <cell r="F267">
            <v>0</v>
          </cell>
          <cell r="G267">
            <v>0</v>
          </cell>
          <cell r="H267">
            <v>0</v>
          </cell>
          <cell r="K267">
            <v>0</v>
          </cell>
          <cell r="L267">
            <v>100</v>
          </cell>
          <cell r="M267">
            <v>0</v>
          </cell>
          <cell r="N267">
            <v>500</v>
          </cell>
          <cell r="P267">
            <v>100</v>
          </cell>
          <cell r="R267">
            <v>100</v>
          </cell>
        </row>
        <row r="268">
          <cell r="A268">
            <v>263</v>
          </cell>
          <cell r="B268" t="str">
            <v>Test nhanh sốt xuất huyết (IgM/IgG)</v>
          </cell>
          <cell r="C268" t="str">
            <v>Test</v>
          </cell>
          <cell r="D268">
            <v>6</v>
          </cell>
          <cell r="E268">
            <v>34335</v>
          </cell>
          <cell r="F268">
            <v>0</v>
          </cell>
          <cell r="G268">
            <v>0</v>
          </cell>
          <cell r="H268">
            <v>0</v>
          </cell>
          <cell r="K268">
            <v>0</v>
          </cell>
          <cell r="M268">
            <v>0</v>
          </cell>
          <cell r="N268">
            <v>500</v>
          </cell>
          <cell r="P268">
            <v>0</v>
          </cell>
        </row>
        <row r="269">
          <cell r="A269">
            <v>264</v>
          </cell>
          <cell r="B269" t="str">
            <v>Test nhanh sốt xuất huyết (NS1)</v>
          </cell>
          <cell r="C269" t="str">
            <v>Test</v>
          </cell>
          <cell r="D269">
            <v>3</v>
          </cell>
          <cell r="E269">
            <v>42000</v>
          </cell>
          <cell r="F269">
            <v>10000</v>
          </cell>
          <cell r="G269">
            <v>800</v>
          </cell>
          <cell r="H269">
            <v>0</v>
          </cell>
          <cell r="K269">
            <v>0</v>
          </cell>
          <cell r="L269">
            <v>300</v>
          </cell>
          <cell r="M269">
            <v>0</v>
          </cell>
          <cell r="N269">
            <v>0</v>
          </cell>
          <cell r="P269">
            <v>0</v>
          </cell>
          <cell r="Q269">
            <v>2000</v>
          </cell>
          <cell r="U269">
            <v>1000</v>
          </cell>
        </row>
        <row r="270">
          <cell r="A270">
            <v>265</v>
          </cell>
          <cell r="B270" t="str">
            <v>Test nhanh sốt xuất huyết (NS1)</v>
          </cell>
          <cell r="C270" t="str">
            <v>Test</v>
          </cell>
          <cell r="D270">
            <v>4</v>
          </cell>
          <cell r="E270">
            <v>42000</v>
          </cell>
          <cell r="F270">
            <v>0</v>
          </cell>
          <cell r="G270">
            <v>0</v>
          </cell>
          <cell r="H270">
            <v>0</v>
          </cell>
          <cell r="K270">
            <v>0</v>
          </cell>
          <cell r="L270">
            <v>200</v>
          </cell>
          <cell r="M270">
            <v>0</v>
          </cell>
          <cell r="N270">
            <v>0</v>
          </cell>
          <cell r="P270">
            <v>0</v>
          </cell>
        </row>
        <row r="271">
          <cell r="A271">
            <v>266</v>
          </cell>
          <cell r="B271" t="str">
            <v>Test nhanh sốt xuất huyết (NS1)</v>
          </cell>
          <cell r="C271" t="str">
            <v>Test</v>
          </cell>
          <cell r="D271">
            <v>6</v>
          </cell>
          <cell r="E271">
            <v>42000</v>
          </cell>
          <cell r="F271">
            <v>0</v>
          </cell>
          <cell r="G271">
            <v>0</v>
          </cell>
          <cell r="H271">
            <v>0</v>
          </cell>
          <cell r="K271">
            <v>0</v>
          </cell>
          <cell r="L271">
            <v>200</v>
          </cell>
          <cell r="M271">
            <v>0</v>
          </cell>
          <cell r="N271">
            <v>0</v>
          </cell>
          <cell r="P271">
            <v>0</v>
          </cell>
        </row>
        <row r="272">
          <cell r="A272">
            <v>267</v>
          </cell>
          <cell r="B272" t="str">
            <v>Test nhanh thử đường huyết</v>
          </cell>
          <cell r="C272" t="str">
            <v>Test</v>
          </cell>
          <cell r="D272">
            <v>4</v>
          </cell>
          <cell r="E272">
            <v>8000</v>
          </cell>
          <cell r="F272">
            <v>20000</v>
          </cell>
          <cell r="G272">
            <v>0</v>
          </cell>
          <cell r="H272">
            <v>0</v>
          </cell>
          <cell r="K272">
            <v>0</v>
          </cell>
          <cell r="L272">
            <v>10000</v>
          </cell>
          <cell r="M272">
            <v>10000</v>
          </cell>
          <cell r="N272">
            <v>10000</v>
          </cell>
          <cell r="P272">
            <v>5000</v>
          </cell>
          <cell r="Q272">
            <v>10000</v>
          </cell>
        </row>
        <row r="273">
          <cell r="A273">
            <v>268</v>
          </cell>
          <cell r="B273" t="str">
            <v>Test nhanh thử đường huyết</v>
          </cell>
          <cell r="C273" t="str">
            <v>Test</v>
          </cell>
          <cell r="D273">
            <v>6</v>
          </cell>
          <cell r="E273">
            <v>8000</v>
          </cell>
          <cell r="F273">
            <v>0</v>
          </cell>
          <cell r="G273">
            <v>0</v>
          </cell>
          <cell r="H273">
            <v>0</v>
          </cell>
          <cell r="K273">
            <v>10000</v>
          </cell>
          <cell r="L273">
            <v>6000</v>
          </cell>
          <cell r="M273">
            <v>10000</v>
          </cell>
          <cell r="N273">
            <v>10000</v>
          </cell>
          <cell r="O273">
            <v>8000</v>
          </cell>
          <cell r="P273">
            <v>5000</v>
          </cell>
          <cell r="Q273">
            <v>20000</v>
          </cell>
          <cell r="R273">
            <v>1000</v>
          </cell>
        </row>
        <row r="274">
          <cell r="A274">
            <v>269</v>
          </cell>
          <cell r="B274" t="str">
            <v>Test phát hiện kháng thể IgM kháng Enterovirus 71</v>
          </cell>
          <cell r="C274" t="str">
            <v>Test</v>
          </cell>
          <cell r="D274">
            <v>6</v>
          </cell>
          <cell r="E274">
            <v>65000</v>
          </cell>
          <cell r="F274">
            <v>0</v>
          </cell>
          <cell r="G274">
            <v>1000</v>
          </cell>
          <cell r="H274">
            <v>0</v>
          </cell>
          <cell r="K274">
            <v>0</v>
          </cell>
          <cell r="M274">
            <v>0</v>
          </cell>
          <cell r="N274">
            <v>0</v>
          </cell>
          <cell r="P274">
            <v>0</v>
          </cell>
        </row>
        <row r="275">
          <cell r="A275">
            <v>270</v>
          </cell>
          <cell r="B275" t="str">
            <v>Test thử Hba1c</v>
          </cell>
          <cell r="C275" t="str">
            <v>Test</v>
          </cell>
          <cell r="D275">
            <v>6</v>
          </cell>
          <cell r="E275">
            <v>65000</v>
          </cell>
          <cell r="F275">
            <v>0</v>
          </cell>
          <cell r="G275">
            <v>0</v>
          </cell>
          <cell r="H275">
            <v>0</v>
          </cell>
          <cell r="K275">
            <v>2000</v>
          </cell>
          <cell r="M275">
            <v>1500</v>
          </cell>
          <cell r="N275">
            <v>0</v>
          </cell>
          <cell r="O275">
            <v>3000</v>
          </cell>
          <cell r="P275">
            <v>0</v>
          </cell>
          <cell r="R275">
            <v>6000</v>
          </cell>
        </row>
        <row r="276">
          <cell r="A276">
            <v>271</v>
          </cell>
          <cell r="B276" t="str">
            <v>Test thử nhanh chân tay miệng EV71</v>
          </cell>
          <cell r="C276" t="str">
            <v>Test</v>
          </cell>
          <cell r="D276">
            <v>4</v>
          </cell>
          <cell r="E276">
            <v>63000</v>
          </cell>
          <cell r="F276">
            <v>0</v>
          </cell>
          <cell r="G276">
            <v>500</v>
          </cell>
          <cell r="H276">
            <v>0</v>
          </cell>
          <cell r="K276">
            <v>0</v>
          </cell>
          <cell r="L276">
            <v>100</v>
          </cell>
          <cell r="M276">
            <v>0</v>
          </cell>
          <cell r="N276">
            <v>0</v>
          </cell>
          <cell r="P276">
            <v>100</v>
          </cell>
          <cell r="U276">
            <v>50</v>
          </cell>
        </row>
        <row r="277">
          <cell r="A277">
            <v>272</v>
          </cell>
          <cell r="B277" t="str">
            <v xml:space="preserve">Test thử nhanh Chlamydia </v>
          </cell>
          <cell r="C277" t="str">
            <v>Test</v>
          </cell>
          <cell r="D277">
            <v>6</v>
          </cell>
          <cell r="E277">
            <v>29000</v>
          </cell>
          <cell r="F277">
            <v>0</v>
          </cell>
          <cell r="G277">
            <v>0</v>
          </cell>
          <cell r="H277">
            <v>0</v>
          </cell>
          <cell r="K277">
            <v>0</v>
          </cell>
          <cell r="M277">
            <v>0</v>
          </cell>
          <cell r="N277">
            <v>0</v>
          </cell>
          <cell r="P277">
            <v>0</v>
          </cell>
          <cell r="U277">
            <v>240</v>
          </cell>
        </row>
        <row r="278">
          <cell r="A278">
            <v>273</v>
          </cell>
          <cell r="B278" t="str">
            <v>Test thử nhanh Giang Mai</v>
          </cell>
          <cell r="C278" t="str">
            <v>Test</v>
          </cell>
          <cell r="D278">
            <v>3</v>
          </cell>
          <cell r="E278">
            <v>5950</v>
          </cell>
          <cell r="F278">
            <v>1000</v>
          </cell>
          <cell r="G278">
            <v>0</v>
          </cell>
          <cell r="H278">
            <v>0</v>
          </cell>
          <cell r="K278">
            <v>0</v>
          </cell>
          <cell r="M278">
            <v>0</v>
          </cell>
          <cell r="N278">
            <v>0</v>
          </cell>
          <cell r="P278">
            <v>200</v>
          </cell>
          <cell r="U278">
            <v>200</v>
          </cell>
        </row>
        <row r="279">
          <cell r="A279">
            <v>274</v>
          </cell>
          <cell r="B279" t="str">
            <v>Test thử nhanh HAV</v>
          </cell>
          <cell r="C279" t="str">
            <v>Test</v>
          </cell>
          <cell r="D279">
            <v>3</v>
          </cell>
          <cell r="E279">
            <v>39500</v>
          </cell>
          <cell r="F279">
            <v>1000</v>
          </cell>
          <cell r="G279">
            <v>0</v>
          </cell>
          <cell r="H279">
            <v>0</v>
          </cell>
          <cell r="K279">
            <v>0</v>
          </cell>
          <cell r="L279">
            <v>150</v>
          </cell>
          <cell r="M279">
            <v>0</v>
          </cell>
          <cell r="N279">
            <v>0</v>
          </cell>
          <cell r="P279">
            <v>200</v>
          </cell>
          <cell r="U279">
            <v>150</v>
          </cell>
        </row>
        <row r="280">
          <cell r="A280">
            <v>275</v>
          </cell>
          <cell r="B280" t="str">
            <v>Test thử nhanh HAV</v>
          </cell>
          <cell r="C280" t="str">
            <v>Test</v>
          </cell>
          <cell r="D280">
            <v>6</v>
          </cell>
          <cell r="E280">
            <v>39500</v>
          </cell>
          <cell r="F280">
            <v>0</v>
          </cell>
          <cell r="G280">
            <v>0</v>
          </cell>
          <cell r="H280">
            <v>0</v>
          </cell>
          <cell r="K280">
            <v>0</v>
          </cell>
          <cell r="L280">
            <v>120</v>
          </cell>
          <cell r="M280">
            <v>0</v>
          </cell>
          <cell r="N280">
            <v>0</v>
          </cell>
          <cell r="P280">
            <v>0</v>
          </cell>
        </row>
        <row r="281">
          <cell r="A281">
            <v>276</v>
          </cell>
          <cell r="B281" t="str">
            <v>Test Thử nhanh HEV</v>
          </cell>
          <cell r="C281" t="str">
            <v>Test</v>
          </cell>
          <cell r="D281">
            <v>3</v>
          </cell>
          <cell r="E281">
            <v>18450</v>
          </cell>
          <cell r="F281">
            <v>1000</v>
          </cell>
          <cell r="G281">
            <v>0</v>
          </cell>
          <cell r="H281">
            <v>0</v>
          </cell>
          <cell r="K281">
            <v>0</v>
          </cell>
          <cell r="L281">
            <v>150</v>
          </cell>
          <cell r="M281">
            <v>0</v>
          </cell>
          <cell r="N281">
            <v>0</v>
          </cell>
          <cell r="P281">
            <v>200</v>
          </cell>
          <cell r="U281">
            <v>320</v>
          </cell>
        </row>
        <row r="282">
          <cell r="A282">
            <v>277</v>
          </cell>
          <cell r="B282" t="str">
            <v>Test thử nhanh ma túy 4 thành phần</v>
          </cell>
          <cell r="C282" t="str">
            <v>Test</v>
          </cell>
          <cell r="D282">
            <v>6</v>
          </cell>
          <cell r="E282">
            <v>39000</v>
          </cell>
          <cell r="F282">
            <v>6000</v>
          </cell>
          <cell r="G282">
            <v>0</v>
          </cell>
          <cell r="H282">
            <v>0</v>
          </cell>
          <cell r="K282">
            <v>1000</v>
          </cell>
          <cell r="L282">
            <v>600</v>
          </cell>
          <cell r="M282">
            <v>3000</v>
          </cell>
          <cell r="N282">
            <v>2000</v>
          </cell>
          <cell r="P282">
            <v>3000</v>
          </cell>
          <cell r="Q282">
            <v>5000</v>
          </cell>
          <cell r="R282">
            <v>300</v>
          </cell>
        </row>
        <row r="283">
          <cell r="A283">
            <v>278</v>
          </cell>
          <cell r="B283" t="str">
            <v>Test thử nhanh Mocphin, Opiat</v>
          </cell>
          <cell r="C283" t="str">
            <v>Test</v>
          </cell>
          <cell r="D283">
            <v>3</v>
          </cell>
          <cell r="E283">
            <v>8200</v>
          </cell>
          <cell r="F283">
            <v>1000</v>
          </cell>
          <cell r="G283">
            <v>0</v>
          </cell>
          <cell r="H283">
            <v>0</v>
          </cell>
          <cell r="J283">
            <v>100</v>
          </cell>
          <cell r="K283">
            <v>0</v>
          </cell>
          <cell r="L283">
            <v>2000</v>
          </cell>
          <cell r="M283">
            <v>3000</v>
          </cell>
          <cell r="N283">
            <v>2000</v>
          </cell>
          <cell r="P283">
            <v>3000</v>
          </cell>
          <cell r="Q283">
            <v>3000</v>
          </cell>
          <cell r="R283">
            <v>100</v>
          </cell>
          <cell r="U283">
            <v>2700</v>
          </cell>
        </row>
        <row r="284">
          <cell r="A284">
            <v>279</v>
          </cell>
          <cell r="B284" t="str">
            <v>Test thử nhanh Mocphin, Opiat</v>
          </cell>
          <cell r="C284" t="str">
            <v>Test</v>
          </cell>
          <cell r="D284">
            <v>6</v>
          </cell>
          <cell r="E284">
            <v>8200</v>
          </cell>
          <cell r="F284">
            <v>0</v>
          </cell>
          <cell r="G284">
            <v>0</v>
          </cell>
          <cell r="H284">
            <v>0</v>
          </cell>
          <cell r="K284">
            <v>0</v>
          </cell>
          <cell r="L284">
            <v>1500</v>
          </cell>
          <cell r="M284">
            <v>1500</v>
          </cell>
          <cell r="N284">
            <v>2000</v>
          </cell>
          <cell r="P284">
            <v>0</v>
          </cell>
        </row>
        <row r="285">
          <cell r="A285">
            <v>280</v>
          </cell>
          <cell r="B285" t="str">
            <v>Test thử nhanh viêm gan C</v>
          </cell>
          <cell r="C285" t="str">
            <v>Test</v>
          </cell>
          <cell r="D285">
            <v>6</v>
          </cell>
          <cell r="E285">
            <v>27500</v>
          </cell>
          <cell r="F285">
            <v>50000</v>
          </cell>
          <cell r="G285">
            <v>18500</v>
          </cell>
          <cell r="H285">
            <v>0</v>
          </cell>
          <cell r="K285">
            <v>0</v>
          </cell>
          <cell r="L285">
            <v>200</v>
          </cell>
          <cell r="M285">
            <v>200</v>
          </cell>
          <cell r="N285">
            <v>200</v>
          </cell>
          <cell r="P285">
            <v>200</v>
          </cell>
          <cell r="S285">
            <v>300</v>
          </cell>
          <cell r="U285">
            <v>3600</v>
          </cell>
        </row>
        <row r="286">
          <cell r="A286">
            <v>281</v>
          </cell>
          <cell r="B286" t="str">
            <v>Test thử nhanh virus Rota</v>
          </cell>
          <cell r="C286" t="str">
            <v>Test</v>
          </cell>
          <cell r="D286">
            <v>3</v>
          </cell>
          <cell r="E286">
            <v>55000</v>
          </cell>
          <cell r="F286">
            <v>0</v>
          </cell>
          <cell r="G286">
            <v>1200</v>
          </cell>
          <cell r="H286">
            <v>0</v>
          </cell>
          <cell r="K286">
            <v>0</v>
          </cell>
          <cell r="L286">
            <v>100</v>
          </cell>
          <cell r="M286">
            <v>100</v>
          </cell>
          <cell r="N286">
            <v>100</v>
          </cell>
          <cell r="P286">
            <v>200</v>
          </cell>
          <cell r="Q286">
            <v>500</v>
          </cell>
          <cell r="U286">
            <v>150</v>
          </cell>
        </row>
        <row r="287">
          <cell r="A287">
            <v>282</v>
          </cell>
          <cell r="B287" t="str">
            <v>Test thử nhanh virus Rota</v>
          </cell>
          <cell r="C287" t="str">
            <v>Test</v>
          </cell>
          <cell r="D287">
            <v>4</v>
          </cell>
          <cell r="E287">
            <v>55000</v>
          </cell>
          <cell r="F287">
            <v>0</v>
          </cell>
          <cell r="G287">
            <v>600</v>
          </cell>
          <cell r="H287">
            <v>0</v>
          </cell>
          <cell r="K287">
            <v>0</v>
          </cell>
          <cell r="M287">
            <v>0</v>
          </cell>
          <cell r="N287">
            <v>100</v>
          </cell>
          <cell r="P287">
            <v>0</v>
          </cell>
        </row>
        <row r="288">
          <cell r="A288">
            <v>283</v>
          </cell>
          <cell r="B288" t="str">
            <v>Test thử nhanh virus Rota</v>
          </cell>
          <cell r="C288" t="str">
            <v>Test</v>
          </cell>
          <cell r="D288">
            <v>6</v>
          </cell>
          <cell r="E288">
            <v>55000</v>
          </cell>
          <cell r="F288">
            <v>0</v>
          </cell>
          <cell r="G288">
            <v>0</v>
          </cell>
          <cell r="H288">
            <v>0</v>
          </cell>
          <cell r="K288">
            <v>0</v>
          </cell>
          <cell r="M288">
            <v>0</v>
          </cell>
          <cell r="N288">
            <v>100</v>
          </cell>
          <cell r="P288">
            <v>0</v>
          </cell>
        </row>
        <row r="289">
          <cell r="A289">
            <v>284</v>
          </cell>
          <cell r="B289" t="str">
            <v>Test tìm máu ẩn trong phân</v>
          </cell>
          <cell r="C289" t="str">
            <v>Test</v>
          </cell>
          <cell r="D289">
            <v>3</v>
          </cell>
          <cell r="E289">
            <v>42000</v>
          </cell>
          <cell r="F289">
            <v>0</v>
          </cell>
          <cell r="G289">
            <v>0</v>
          </cell>
          <cell r="H289">
            <v>0</v>
          </cell>
          <cell r="K289">
            <v>0</v>
          </cell>
          <cell r="M289">
            <v>0</v>
          </cell>
          <cell r="N289">
            <v>100</v>
          </cell>
          <cell r="P289">
            <v>0</v>
          </cell>
          <cell r="U289">
            <v>200</v>
          </cell>
        </row>
        <row r="290">
          <cell r="A290">
            <v>285</v>
          </cell>
          <cell r="B290" t="str">
            <v>Than hoạt</v>
          </cell>
          <cell r="C290" t="str">
            <v>Kg</v>
          </cell>
          <cell r="D290">
            <v>5</v>
          </cell>
          <cell r="E290">
            <v>80300</v>
          </cell>
          <cell r="F290">
            <v>50</v>
          </cell>
          <cell r="G290">
            <v>0</v>
          </cell>
          <cell r="H290">
            <v>0</v>
          </cell>
          <cell r="K290">
            <v>0</v>
          </cell>
          <cell r="L290">
            <v>5</v>
          </cell>
          <cell r="M290">
            <v>10</v>
          </cell>
          <cell r="N290">
            <v>5</v>
          </cell>
          <cell r="P290">
            <v>5</v>
          </cell>
          <cell r="Q290">
            <v>10</v>
          </cell>
        </row>
        <row r="291">
          <cell r="A291">
            <v>286</v>
          </cell>
          <cell r="B291" t="str">
            <v>Thanh định danh các loài vi khuẩn thuộc giống Staphylococcus, Micrococus và Kocuria</v>
          </cell>
          <cell r="C291" t="str">
            <v>01 thanh + 01 ống hóa chất môi trường</v>
          </cell>
          <cell r="D291">
            <v>3</v>
          </cell>
          <cell r="E291">
            <v>155839.20000000001</v>
          </cell>
          <cell r="F291">
            <v>300</v>
          </cell>
          <cell r="G291">
            <v>0</v>
          </cell>
          <cell r="H291">
            <v>0</v>
          </cell>
          <cell r="K291">
            <v>0</v>
          </cell>
          <cell r="M291">
            <v>0</v>
          </cell>
          <cell r="N291">
            <v>0</v>
          </cell>
          <cell r="P291">
            <v>0</v>
          </cell>
        </row>
        <row r="292">
          <cell r="A292">
            <v>287</v>
          </cell>
          <cell r="B292" t="str">
            <v>Thanh định danh liên cầu và cầu khuẩn đường ruột</v>
          </cell>
          <cell r="C292" t="str">
            <v>01 thanh + 01 ống hóa chất môi trường</v>
          </cell>
          <cell r="D292">
            <v>3</v>
          </cell>
          <cell r="E292">
            <v>183680</v>
          </cell>
          <cell r="F292">
            <v>300</v>
          </cell>
          <cell r="G292">
            <v>450</v>
          </cell>
          <cell r="H292">
            <v>0</v>
          </cell>
          <cell r="K292">
            <v>0</v>
          </cell>
          <cell r="M292">
            <v>0</v>
          </cell>
          <cell r="N292">
            <v>0</v>
          </cell>
          <cell r="P292">
            <v>0</v>
          </cell>
        </row>
        <row r="293">
          <cell r="A293">
            <v>288</v>
          </cell>
          <cell r="B293" t="str">
            <v>Thanh định danh Neisseria, Haemophilus</v>
          </cell>
          <cell r="C293" t="str">
            <v>01 thanh + 01 ống hóa chất môi trường</v>
          </cell>
          <cell r="D293">
            <v>3</v>
          </cell>
          <cell r="E293">
            <v>200000</v>
          </cell>
          <cell r="F293">
            <v>300</v>
          </cell>
          <cell r="G293">
            <v>0</v>
          </cell>
          <cell r="H293">
            <v>0</v>
          </cell>
          <cell r="K293">
            <v>0</v>
          </cell>
          <cell r="M293">
            <v>0</v>
          </cell>
          <cell r="N293">
            <v>0</v>
          </cell>
          <cell r="P293">
            <v>0</v>
          </cell>
        </row>
        <row r="294">
          <cell r="A294">
            <v>289</v>
          </cell>
          <cell r="B294" t="str">
            <v xml:space="preserve">Thanh định danh trực khuẩn đường ruột </v>
          </cell>
          <cell r="C294" t="str">
            <v>thanh</v>
          </cell>
          <cell r="D294">
            <v>3</v>
          </cell>
          <cell r="E294">
            <v>168159.2</v>
          </cell>
          <cell r="F294">
            <v>500</v>
          </cell>
          <cell r="G294">
            <v>0</v>
          </cell>
          <cell r="H294">
            <v>0</v>
          </cell>
          <cell r="K294">
            <v>0</v>
          </cell>
          <cell r="M294">
            <v>0</v>
          </cell>
          <cell r="N294">
            <v>0</v>
          </cell>
          <cell r="P294">
            <v>0</v>
          </cell>
        </row>
        <row r="295">
          <cell r="A295">
            <v>290</v>
          </cell>
          <cell r="B295" t="str">
            <v xml:space="preserve">Thanh định danh trực khuẩn ngoài đường ruột </v>
          </cell>
          <cell r="C295" t="str">
            <v>01 thanh + 01 ống hóa chất môi trường)</v>
          </cell>
          <cell r="D295">
            <v>3</v>
          </cell>
          <cell r="E295">
            <v>155839.20000000001</v>
          </cell>
          <cell r="F295">
            <v>500</v>
          </cell>
          <cell r="G295">
            <v>0</v>
          </cell>
          <cell r="H295">
            <v>0</v>
          </cell>
          <cell r="K295">
            <v>0</v>
          </cell>
          <cell r="M295">
            <v>0</v>
          </cell>
          <cell r="N295">
            <v>0</v>
          </cell>
          <cell r="P295">
            <v>0</v>
          </cell>
        </row>
        <row r="296">
          <cell r="A296">
            <v>291</v>
          </cell>
          <cell r="B296" t="str">
            <v>Thuốc hãm hình</v>
          </cell>
          <cell r="C296" t="str">
            <v>Lít</v>
          </cell>
          <cell r="D296">
            <v>3</v>
          </cell>
          <cell r="E296">
            <v>107000</v>
          </cell>
          <cell r="F296">
            <v>0</v>
          </cell>
          <cell r="G296">
            <v>0</v>
          </cell>
          <cell r="H296">
            <v>0</v>
          </cell>
          <cell r="K296">
            <v>0</v>
          </cell>
          <cell r="L296">
            <v>20</v>
          </cell>
          <cell r="M296">
            <v>0</v>
          </cell>
          <cell r="N296">
            <v>0</v>
          </cell>
          <cell r="P296">
            <v>0</v>
          </cell>
          <cell r="Q296">
            <v>30</v>
          </cell>
        </row>
        <row r="297">
          <cell r="A297">
            <v>292</v>
          </cell>
          <cell r="B297" t="str">
            <v>Thuốc hãm hình</v>
          </cell>
          <cell r="C297" t="str">
            <v>Lít</v>
          </cell>
          <cell r="D297">
            <v>6</v>
          </cell>
          <cell r="E297">
            <v>107000</v>
          </cell>
          <cell r="F297">
            <v>0</v>
          </cell>
          <cell r="G297">
            <v>0</v>
          </cell>
          <cell r="H297">
            <v>0</v>
          </cell>
          <cell r="K297">
            <v>0</v>
          </cell>
          <cell r="M297">
            <v>0</v>
          </cell>
          <cell r="N297">
            <v>0</v>
          </cell>
          <cell r="O297">
            <v>100</v>
          </cell>
          <cell r="P297">
            <v>0</v>
          </cell>
          <cell r="R297">
            <v>21</v>
          </cell>
        </row>
        <row r="298">
          <cell r="A298">
            <v>293</v>
          </cell>
          <cell r="B298" t="str">
            <v>Thuốc hiện hình</v>
          </cell>
          <cell r="C298" t="str">
            <v>Lít</v>
          </cell>
          <cell r="D298">
            <v>6</v>
          </cell>
          <cell r="E298">
            <v>90000</v>
          </cell>
          <cell r="F298">
            <v>0</v>
          </cell>
          <cell r="G298">
            <v>0</v>
          </cell>
          <cell r="H298">
            <v>0</v>
          </cell>
          <cell r="K298">
            <v>0</v>
          </cell>
          <cell r="L298">
            <v>10</v>
          </cell>
          <cell r="M298">
            <v>0</v>
          </cell>
          <cell r="N298">
            <v>0</v>
          </cell>
          <cell r="O298">
            <v>100</v>
          </cell>
          <cell r="P298">
            <v>0</v>
          </cell>
          <cell r="Q298">
            <v>10</v>
          </cell>
          <cell r="R298">
            <v>21</v>
          </cell>
        </row>
        <row r="299">
          <cell r="A299">
            <v>294</v>
          </cell>
          <cell r="B299" t="str">
            <v>Thuốc nhuộm schiff hoặc tương đương</v>
          </cell>
          <cell r="C299" t="str">
            <v>chai/lọ</v>
          </cell>
          <cell r="D299">
            <v>6</v>
          </cell>
          <cell r="E299">
            <v>2150000</v>
          </cell>
          <cell r="F299">
            <v>10</v>
          </cell>
          <cell r="G299">
            <v>0</v>
          </cell>
          <cell r="H299">
            <v>0</v>
          </cell>
          <cell r="K299">
            <v>0</v>
          </cell>
          <cell r="M299">
            <v>0</v>
          </cell>
          <cell r="N299">
            <v>0</v>
          </cell>
          <cell r="P299">
            <v>0</v>
          </cell>
        </row>
        <row r="300">
          <cell r="A300">
            <v>295</v>
          </cell>
          <cell r="B300" t="str">
            <v>Thuốc thử NIN hoặc tương đương</v>
          </cell>
          <cell r="C300" t="str">
            <v>Hộp/túi/gói</v>
          </cell>
          <cell r="D300">
            <v>3</v>
          </cell>
          <cell r="E300">
            <v>1220000</v>
          </cell>
          <cell r="F300">
            <v>10</v>
          </cell>
          <cell r="G300">
            <v>0</v>
          </cell>
          <cell r="H300">
            <v>0</v>
          </cell>
          <cell r="K300">
            <v>0</v>
          </cell>
          <cell r="M300">
            <v>0</v>
          </cell>
          <cell r="N300">
            <v>0</v>
          </cell>
          <cell r="P300">
            <v>0</v>
          </cell>
        </row>
        <row r="301">
          <cell r="A301">
            <v>296</v>
          </cell>
          <cell r="B301" t="str">
            <v>Thủy ngân</v>
          </cell>
          <cell r="C301" t="str">
            <v xml:space="preserve">Chai </v>
          </cell>
          <cell r="D301">
            <v>6</v>
          </cell>
          <cell r="E301">
            <v>1000000</v>
          </cell>
          <cell r="N301">
            <v>16</v>
          </cell>
        </row>
        <row r="302">
          <cell r="A302">
            <v>297</v>
          </cell>
          <cell r="B302" t="str">
            <v>Toluen hàm Lượng ≥ 99,9 %</v>
          </cell>
          <cell r="C302" t="str">
            <v>Lít</v>
          </cell>
          <cell r="D302">
            <v>6</v>
          </cell>
          <cell r="E302">
            <v>580000</v>
          </cell>
          <cell r="F302">
            <v>360</v>
          </cell>
          <cell r="G302">
            <v>0</v>
          </cell>
          <cell r="H302">
            <v>0</v>
          </cell>
          <cell r="K302">
            <v>0</v>
          </cell>
          <cell r="M302">
            <v>0</v>
          </cell>
          <cell r="N302">
            <v>0</v>
          </cell>
          <cell r="P302">
            <v>0</v>
          </cell>
        </row>
        <row r="303">
          <cell r="A303">
            <v>298</v>
          </cell>
          <cell r="B303" t="str">
            <v>Viên khử khuẩn</v>
          </cell>
          <cell r="C303" t="str">
            <v>Viên</v>
          </cell>
          <cell r="D303">
            <v>3</v>
          </cell>
          <cell r="E303">
            <v>4921</v>
          </cell>
          <cell r="F303">
            <v>10000</v>
          </cell>
          <cell r="G303">
            <v>15000</v>
          </cell>
          <cell r="H303">
            <v>9000</v>
          </cell>
          <cell r="I303">
            <v>400</v>
          </cell>
          <cell r="K303">
            <v>0</v>
          </cell>
          <cell r="L303">
            <v>5000</v>
          </cell>
          <cell r="M303">
            <v>3000</v>
          </cell>
          <cell r="N303">
            <v>6000</v>
          </cell>
          <cell r="O303">
            <v>1500</v>
          </cell>
          <cell r="P303">
            <v>0</v>
          </cell>
          <cell r="Q303">
            <v>5000</v>
          </cell>
          <cell r="U303">
            <v>1500</v>
          </cell>
        </row>
        <row r="304">
          <cell r="A304">
            <v>299</v>
          </cell>
          <cell r="B304" t="str">
            <v>Viên khử khuẩn</v>
          </cell>
          <cell r="C304" t="str">
            <v>Viên</v>
          </cell>
          <cell r="D304">
            <v>6</v>
          </cell>
          <cell r="E304">
            <v>4158</v>
          </cell>
          <cell r="F304">
            <v>4000</v>
          </cell>
          <cell r="G304">
            <v>7300</v>
          </cell>
          <cell r="H304">
            <v>5000</v>
          </cell>
          <cell r="I304">
            <v>200</v>
          </cell>
          <cell r="K304">
            <v>0</v>
          </cell>
          <cell r="L304">
            <v>3000</v>
          </cell>
          <cell r="M304">
            <v>3000</v>
          </cell>
          <cell r="N304">
            <v>6000</v>
          </cell>
          <cell r="O304">
            <v>800</v>
          </cell>
          <cell r="P304">
            <v>0</v>
          </cell>
          <cell r="Q304">
            <v>3000</v>
          </cell>
        </row>
        <row r="305">
          <cell r="A305">
            <v>300</v>
          </cell>
          <cell r="B305" t="str">
            <v>ZYM A hoặc tương đương</v>
          </cell>
          <cell r="C305" t="str">
            <v>Hộp/túi/gói</v>
          </cell>
          <cell r="D305">
            <v>3</v>
          </cell>
          <cell r="E305">
            <v>1299900</v>
          </cell>
          <cell r="F305">
            <v>10</v>
          </cell>
          <cell r="G305">
            <v>0</v>
          </cell>
          <cell r="H305">
            <v>0</v>
          </cell>
          <cell r="K305">
            <v>0</v>
          </cell>
          <cell r="M305">
            <v>0</v>
          </cell>
          <cell r="N305">
            <v>0</v>
          </cell>
          <cell r="P30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workbookViewId="0">
      <pane ySplit="5" topLeftCell="A6" activePane="bottomLeft" state="frozen"/>
      <selection activeCell="D1" sqref="D1"/>
      <selection pane="bottomLeft" activeCell="A4" sqref="A4:AF4"/>
    </sheetView>
  </sheetViews>
  <sheetFormatPr defaultRowHeight="15" x14ac:dyDescent="0.25"/>
  <cols>
    <col min="1" max="1" width="4.5703125" style="1" customWidth="1"/>
    <col min="2" max="2" width="4.140625" style="1" customWidth="1"/>
    <col min="3" max="4" width="6.7109375" style="1" customWidth="1"/>
    <col min="5" max="5" width="4.85546875" style="2" customWidth="1"/>
    <col min="6" max="6" width="7" style="1" customWidth="1"/>
    <col min="7" max="7" width="35.5703125" style="1" customWidth="1"/>
    <col min="8" max="8" width="6.140625" style="1" customWidth="1"/>
    <col min="9" max="9" width="5.28515625" style="1" customWidth="1"/>
    <col min="10" max="10" width="6.7109375" style="1" customWidth="1"/>
    <col min="11" max="11" width="6" style="1" customWidth="1"/>
    <col min="12" max="12" width="5.42578125" style="1" customWidth="1"/>
    <col min="13" max="13" width="7.7109375" style="1" customWidth="1"/>
    <col min="14" max="28" width="5.42578125" style="1" hidden="1" customWidth="1"/>
    <col min="29" max="29" width="7.7109375" style="7" customWidth="1"/>
    <col min="30" max="30" width="7.42578125" style="1" customWidth="1"/>
    <col min="31" max="31" width="10.5703125" style="8" customWidth="1"/>
    <col min="32" max="32" width="15" style="11" customWidth="1"/>
    <col min="33" max="16384" width="9.140625" style="1"/>
  </cols>
  <sheetData>
    <row r="1" spans="1:32" ht="30.7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4"/>
    </row>
    <row r="2" spans="1:32" ht="30.75" customHeight="1" x14ac:dyDescent="0.25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30.75" customHeight="1" x14ac:dyDescent="0.25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21" customHeight="1" x14ac:dyDescent="0.25">
      <c r="A4" s="20" t="s">
        <v>48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66.75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38</v>
      </c>
      <c r="M5" s="3" t="s">
        <v>19</v>
      </c>
      <c r="N5" s="3" t="s">
        <v>20</v>
      </c>
      <c r="O5" s="3" t="s">
        <v>21</v>
      </c>
      <c r="P5" s="3" t="s">
        <v>22</v>
      </c>
      <c r="Q5" s="3" t="s">
        <v>23</v>
      </c>
      <c r="R5" s="3" t="s">
        <v>24</v>
      </c>
      <c r="S5" s="3" t="s">
        <v>25</v>
      </c>
      <c r="T5" s="3" t="s">
        <v>26</v>
      </c>
      <c r="U5" s="3" t="s">
        <v>27</v>
      </c>
      <c r="V5" s="3" t="s">
        <v>28</v>
      </c>
      <c r="W5" s="3" t="s">
        <v>29</v>
      </c>
      <c r="X5" s="3" t="s">
        <v>30</v>
      </c>
      <c r="Y5" s="3" t="s">
        <v>31</v>
      </c>
      <c r="Z5" s="3" t="s">
        <v>32</v>
      </c>
      <c r="AA5" s="3" t="s">
        <v>33</v>
      </c>
      <c r="AB5" s="3" t="s">
        <v>34</v>
      </c>
      <c r="AC5" s="5" t="s">
        <v>35</v>
      </c>
      <c r="AD5" s="3" t="s">
        <v>36</v>
      </c>
      <c r="AE5" s="9" t="s">
        <v>37</v>
      </c>
      <c r="AF5" s="12" t="s">
        <v>18</v>
      </c>
    </row>
    <row r="6" spans="1:32" ht="146.25" x14ac:dyDescent="0.25">
      <c r="A6" s="4">
        <v>1</v>
      </c>
      <c r="B6" s="4">
        <v>84</v>
      </c>
      <c r="C6" s="4" t="s">
        <v>13</v>
      </c>
      <c r="D6" s="4" t="s">
        <v>40</v>
      </c>
      <c r="E6" s="4">
        <v>5</v>
      </c>
      <c r="F6" s="4" t="s">
        <v>41</v>
      </c>
      <c r="G6" s="4" t="s">
        <v>42</v>
      </c>
      <c r="H6" s="4" t="s">
        <v>14</v>
      </c>
      <c r="I6" s="4" t="s">
        <v>11</v>
      </c>
      <c r="J6" s="4" t="s">
        <v>43</v>
      </c>
      <c r="K6" s="4" t="s">
        <v>15</v>
      </c>
      <c r="L6" s="4" t="s">
        <v>12</v>
      </c>
      <c r="M6" s="4">
        <f>VLOOKUP(B6,'[1]danh mục'!$A$6:$U$305,6,0)</f>
        <v>145000</v>
      </c>
      <c r="N6" s="4">
        <f>VLOOKUP(B6,'[1]danh mục'!$A$6:$U$305,7,0)</f>
        <v>0</v>
      </c>
      <c r="O6" s="4">
        <f>VLOOKUP(B6,'[1]danh mục'!$A$6:$U$305,8,0)</f>
        <v>0</v>
      </c>
      <c r="P6" s="4">
        <f>VLOOKUP(B6,'[1]danh mục'!$A$6:$U$305,9,0)</f>
        <v>0</v>
      </c>
      <c r="Q6" s="4">
        <f>VLOOKUP(B6,'[1]danh mục'!$A$6:$U$305,10,0)</f>
        <v>0</v>
      </c>
      <c r="R6" s="4">
        <f>VLOOKUP(B6,'[1]danh mục'!$A$6:$U$305,11,0)</f>
        <v>0</v>
      </c>
      <c r="S6" s="4">
        <f>VLOOKUP(B6,'[1]danh mục'!$A$6:$U$305,12,0)</f>
        <v>0</v>
      </c>
      <c r="T6" s="4">
        <f>VLOOKUP(B6,'[1]danh mục'!$A$6:$U$305,13,0)</f>
        <v>0</v>
      </c>
      <c r="U6" s="4">
        <f>VLOOKUP(B6,'[1]danh mục'!$A$6:$U$305,14,0)</f>
        <v>0</v>
      </c>
      <c r="V6" s="4">
        <f>VLOOKUP(B6,'[1]danh mục'!$A$6:$U$305,15,0)</f>
        <v>0</v>
      </c>
      <c r="W6" s="4">
        <f>VLOOKUP(B6,'[1]danh mục'!$A$6:$U$305,16,0)</f>
        <v>0</v>
      </c>
      <c r="X6" s="4">
        <f>VLOOKUP(B6,'[1]danh mục'!$A$6:$U$305,17,0)</f>
        <v>0</v>
      </c>
      <c r="Y6" s="4">
        <f>VLOOKUP(B6,'[1]danh mục'!$A$6:$U$305,18,0)</f>
        <v>0</v>
      </c>
      <c r="Z6" s="4">
        <f>VLOOKUP(B6,'[1]danh mục'!$A$6:$U$305,19,0)</f>
        <v>0</v>
      </c>
      <c r="AA6" s="4">
        <f>VLOOKUP(B6,'[1]danh mục'!$A$6:$U$305,20,0)</f>
        <v>0</v>
      </c>
      <c r="AB6" s="4">
        <f>VLOOKUP(B6,'[1]danh mục'!$A$6:$U$305,21,0)</f>
        <v>0</v>
      </c>
      <c r="AC6" s="6">
        <v>145000</v>
      </c>
      <c r="AD6" s="4" t="s">
        <v>14</v>
      </c>
      <c r="AE6" s="10">
        <v>14600</v>
      </c>
      <c r="AF6" s="10">
        <f t="shared" ref="AF6:AF7" si="0">AE6*AC6</f>
        <v>2117000000</v>
      </c>
    </row>
    <row r="7" spans="1:32" ht="112.5" x14ac:dyDescent="0.25">
      <c r="A7" s="4">
        <v>2</v>
      </c>
      <c r="B7" s="4">
        <v>86</v>
      </c>
      <c r="C7" s="4" t="s">
        <v>16</v>
      </c>
      <c r="D7" s="4" t="s">
        <v>44</v>
      </c>
      <c r="E7" s="4">
        <v>5</v>
      </c>
      <c r="F7" s="4" t="s">
        <v>45</v>
      </c>
      <c r="G7" s="4" t="s">
        <v>46</v>
      </c>
      <c r="H7" s="4" t="s">
        <v>14</v>
      </c>
      <c r="I7" s="4" t="s">
        <v>11</v>
      </c>
      <c r="J7" s="4" t="s">
        <v>43</v>
      </c>
      <c r="K7" s="4" t="s">
        <v>15</v>
      </c>
      <c r="L7" s="4" t="s">
        <v>12</v>
      </c>
      <c r="M7" s="4">
        <f>VLOOKUP(B7,'[1]danh mục'!$A$6:$U$305,6,0)</f>
        <v>180000</v>
      </c>
      <c r="N7" s="4">
        <f>VLOOKUP(B7,'[1]danh mục'!$A$6:$U$305,7,0)</f>
        <v>0</v>
      </c>
      <c r="O7" s="4">
        <f>VLOOKUP(B7,'[1]danh mục'!$A$6:$U$305,8,0)</f>
        <v>0</v>
      </c>
      <c r="P7" s="4">
        <f>VLOOKUP(B7,'[1]danh mục'!$A$6:$U$305,9,0)</f>
        <v>0</v>
      </c>
      <c r="Q7" s="4">
        <f>VLOOKUP(B7,'[1]danh mục'!$A$6:$U$305,10,0)</f>
        <v>0</v>
      </c>
      <c r="R7" s="4">
        <f>VLOOKUP(B7,'[1]danh mục'!$A$6:$U$305,11,0)</f>
        <v>0</v>
      </c>
      <c r="S7" s="4">
        <f>VLOOKUP(B7,'[1]danh mục'!$A$6:$U$305,12,0)</f>
        <v>0</v>
      </c>
      <c r="T7" s="4">
        <f>VLOOKUP(B7,'[1]danh mục'!$A$6:$U$305,13,0)</f>
        <v>0</v>
      </c>
      <c r="U7" s="4">
        <f>VLOOKUP(B7,'[1]danh mục'!$A$6:$U$305,14,0)</f>
        <v>0</v>
      </c>
      <c r="V7" s="4">
        <f>VLOOKUP(B7,'[1]danh mục'!$A$6:$U$305,15,0)</f>
        <v>0</v>
      </c>
      <c r="W7" s="4">
        <f>VLOOKUP(B7,'[1]danh mục'!$A$6:$U$305,16,0)</f>
        <v>0</v>
      </c>
      <c r="X7" s="4">
        <f>VLOOKUP(B7,'[1]danh mục'!$A$6:$U$305,17,0)</f>
        <v>0</v>
      </c>
      <c r="Y7" s="4">
        <f>VLOOKUP(B7,'[1]danh mục'!$A$6:$U$305,18,0)</f>
        <v>0</v>
      </c>
      <c r="Z7" s="4">
        <f>VLOOKUP(B7,'[1]danh mục'!$A$6:$U$305,19,0)</f>
        <v>0</v>
      </c>
      <c r="AA7" s="4">
        <f>VLOOKUP(B7,'[1]danh mục'!$A$6:$U$305,20,0)</f>
        <v>0</v>
      </c>
      <c r="AB7" s="4">
        <f>VLOOKUP(B7,'[1]danh mục'!$A$6:$U$305,21,0)</f>
        <v>0</v>
      </c>
      <c r="AC7" s="6">
        <v>180000</v>
      </c>
      <c r="AD7" s="4" t="s">
        <v>14</v>
      </c>
      <c r="AE7" s="10">
        <v>14800</v>
      </c>
      <c r="AF7" s="10">
        <f t="shared" si="0"/>
        <v>2664000000</v>
      </c>
    </row>
    <row r="8" spans="1:32" s="18" customFormat="1" ht="14.25" x14ac:dyDescent="0.2">
      <c r="A8" s="21" t="s">
        <v>39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6"/>
      <c r="AD8" s="15"/>
      <c r="AE8" s="17"/>
      <c r="AF8" s="13">
        <f>AF6+AF7</f>
        <v>4781000000</v>
      </c>
    </row>
    <row r="16" spans="1:32" s="8" customFormat="1" x14ac:dyDescent="0.25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7"/>
      <c r="AD16" s="1"/>
      <c r="AF16" s="11"/>
    </row>
  </sheetData>
  <autoFilter ref="A5:AF6"/>
  <mergeCells count="5">
    <mergeCell ref="A1:AC1"/>
    <mergeCell ref="A2:AF2"/>
    <mergeCell ref="A3:AF3"/>
    <mergeCell ref="A4:AF4"/>
    <mergeCell ref="A8:L8"/>
  </mergeCells>
  <pageMargins left="0.2" right="0" top="0" bottom="0" header="0" footer="0"/>
  <pageSetup paperSize="9" scale="95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1A239A08B5201743A102C5A74C08CF66" ma:contentTypeVersion="2" ma:contentTypeDescription="Upload an image." ma:contentTypeScope="" ma:versionID="989f30f5ae7d5b3c6e5d667da97e8d54">
  <xsd:schema xmlns:xsd="http://www.w3.org/2001/XMLSchema" xmlns:xs="http://www.w3.org/2001/XMLSchema" xmlns:p="http://schemas.microsoft.com/office/2006/metadata/properties" xmlns:ns1="http://schemas.microsoft.com/sharepoint/v3" xmlns:ns2="6E1D4B41-B3CC-41C2-9E4D-96AFC126892C" xmlns:ns3="http://schemas.microsoft.com/sharepoint/v3/fields" xmlns:ns4="8a7419cc-c1f4-4ca6-91dc-a602ec84f797" targetNamespace="http://schemas.microsoft.com/office/2006/metadata/properties" ma:root="true" ma:fieldsID="1887b9b7387025e0027390014bcc1d93" ns1:_="" ns2:_="" ns3:_="" ns4:_="">
    <xsd:import namespace="http://schemas.microsoft.com/sharepoint/v3"/>
    <xsd:import namespace="6E1D4B41-B3CC-41C2-9E4D-96AFC126892C"/>
    <xsd:import namespace="http://schemas.microsoft.com/sharepoint/v3/fields"/>
    <xsd:import namespace="8a7419cc-c1f4-4ca6-91dc-a602ec84f797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1D4B41-B3CC-41C2-9E4D-96AFC126892C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419cc-c1f4-4ca6-91dc-a602ec84f797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6E1D4B41-B3CC-41C2-9E4D-96AFC126892C" xsi:nil="true"/>
  </documentManagement>
</p:properties>
</file>

<file path=customXml/itemProps1.xml><?xml version="1.0" encoding="utf-8"?>
<ds:datastoreItem xmlns:ds="http://schemas.openxmlformats.org/officeDocument/2006/customXml" ds:itemID="{4208AB09-6BDC-4E79-BE24-D6F3F3FECAEE}"/>
</file>

<file path=customXml/itemProps2.xml><?xml version="1.0" encoding="utf-8"?>
<ds:datastoreItem xmlns:ds="http://schemas.openxmlformats.org/officeDocument/2006/customXml" ds:itemID="{FBE05653-8913-4DF4-A40F-5AA8A2977DE7}"/>
</file>

<file path=customXml/itemProps3.xml><?xml version="1.0" encoding="utf-8"?>
<ds:datastoreItem xmlns:ds="http://schemas.openxmlformats.org/officeDocument/2006/customXml" ds:itemID="{78B86213-CE9B-44F2-B5A4-F2C01DEE57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trúng thầu bổ sung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AutoBVT</dc:creator>
  <cp:keywords/>
  <dc:description/>
  <cp:lastModifiedBy>Admin</cp:lastModifiedBy>
  <cp:lastPrinted>2022-09-20T04:20:03Z</cp:lastPrinted>
  <dcterms:created xsi:type="dcterms:W3CDTF">2022-05-11T02:14:43Z</dcterms:created>
  <dcterms:modified xsi:type="dcterms:W3CDTF">2022-09-20T04:24:03Z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0x0101009148F5A04DDD49CBA7127AADA5FB792B00AADE34325A8B49CDA8BB4DB53328F214001A239A08B5201743A102C5A74C08CF66</vt:lpwstr>
  </property>
</Properties>
</file>