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PL công khai ĐC giảm DT2023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 localSheetId="0">'[6]DTXL'!#REF!</definedName>
    <definedName name="DGCTI592">'[6]DTXL'!#REF!</definedName>
    <definedName name="g" localSheetId="0">'[2]DG '!#REF!</definedName>
    <definedName name="g">'[2]DG '!#REF!</definedName>
    <definedName name="g40g40" localSheetId="0">'[1]tuong'!#REF!</definedName>
    <definedName name="g40g40">'[1]tuong'!#REF!</definedName>
    <definedName name="j356C8">#REF!</definedName>
    <definedName name="nuoc">'[5]gvl'!$N$38</definedName>
    <definedName name="_xlnm.Print_Titles" localSheetId="0">'PL công khai ĐC giảm DT2023'!$8:$9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<sst xmlns="http://schemas.openxmlformats.org/spreadsheetml/2006/main" count="147" uniqueCount="48">
  <si>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</si>
  <si>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</si>
  <si>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</si>
  <si>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</si>
  <si>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</si>
  <si>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</si>
  <si>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</si>
  <si>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</si>
  <si>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</si>
  <si>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</si>
  <si>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</si>
  <si>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</si>
  <si>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</si>
  <si>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</si>
  <si>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</si>
  <si>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</si>
  <si>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</si>
  <si>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</si>
  <si>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</si>
  <si>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</si>
  <si>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</si>
  <si>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</si>
  <si>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</si>
  <si>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</si>
  <si>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</si>
  <si>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</si>
  <si>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130-131</t>
  </si>
  <si>
    <t>Trung tâm Y tế TP Phủ Lý</t>
  </si>
  <si>
    <t>bệnh tật</t>
  </si>
  <si>
    <t>Bệnh viện đa khoa KV Nam Lý</t>
  </si>
  <si>
    <t>130-151</t>
  </si>
  <si>
    <t>Kèm theo Quyết định số       /QĐ-SYT ngày      tháng       năm 2023 của  Sở Y tế tỉnh Hà Nam</t>
  </si>
  <si>
    <t>Dự toán đã giao theo Quyết định 23/QĐ-SYT ngày 16/1/2023 của Sở Y tế thực hiện Quyết định 2268/QĐ-UBND ngày 09/12/2022 của UBND tỉnh</t>
  </si>
  <si>
    <t>Sự nghiệp y tế</t>
  </si>
  <si>
    <t xml:space="preserve"> + Sự nghiệp chữa bệnh</t>
  </si>
  <si>
    <t xml:space="preserve"> + Sự nghiệp phòng bệnh</t>
  </si>
  <si>
    <t xml:space="preserve"> + Sự nghiệp y tế xã</t>
  </si>
  <si>
    <t>Kinh phí nhiệm vụ thường xuyên</t>
  </si>
  <si>
    <t>Kinh phí nhiệm vụ không thường xuyên</t>
  </si>
  <si>
    <t>a</t>
  </si>
  <si>
    <t>b</t>
  </si>
  <si>
    <t xml:space="preserve">  Sự nghiệp dân sô</t>
  </si>
  <si>
    <t>Đơn vị tính: triệu đồng</t>
  </si>
  <si>
    <t>Dự toán điều chỉnh giảm theo Quyết định 680/QĐ-UBND ngày 26/6/2023 của UBND tỉnh được giao</t>
  </si>
  <si>
    <t>Dự toán điều chỉnh giảm theo Quyết định 680/QĐ-UBND ngày 26/6/2023 của UBND tỉnh đã giao cho các đơn vị</t>
  </si>
  <si>
    <t xml:space="preserve">PHỤ LỤC ĐIỀU CHỈNH  GIẢM DỰ TOÁN THU, CHI NGÂN SÁCH NHÀ NƯỚC NĂM 2023 TẠI QUYẾT ĐỊNH </t>
  </si>
  <si>
    <t xml:space="preserve">SỐ 2268/QĐ-UBNDNGÀY 09/12/2022 CỦA UBND TỈNH VÀ QUYẾT ĐỊNH SỐ 23/QĐ-SYT NGÀY 16/01/2023 </t>
  </si>
  <si>
    <t>CỦA SỞ Y TẾ  ĐƯỢC UBND TỈNH GIAO VÀ ĐÃ GIAO CHO CÁC ĐƠN VỊ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</si>
</sst>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_₫_-;\-* #,##0.00\ _₫_-;_-* &quot;-&quot;??\ _₫_-;_-@_-"/>
    <numFmt numFmtId="187" formatCode="_-* #,##0\ _₫_-;\-* #,##0\ _₫_-;_-* &quot;-&quot;??\ _₫_-;_-@_-"/>
  </numFmts>
  <fonts count="48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sz val="12"/>
      <color rgb="FFFF0000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4" applyNumberFormat="0" applyFill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0" fontId="45" fillId="26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/>
    </xf>
    <xf numFmtId="1" fontId="16" fillId="0" borderId="14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/>
    </xf>
    <xf numFmtId="1" fontId="16" fillId="0" borderId="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6" fillId="0" borderId="16" xfId="0" applyNumberFormat="1" applyFont="1" applyBorder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3.8515625" style="4" customWidth="1"/>
    <col min="2" max="2" width="26.28125" style="4" customWidth="1"/>
    <col min="3" max="3" width="7.57421875" style="4" customWidth="1"/>
    <col min="4" max="4" width="8.7109375" style="4" customWidth="1"/>
    <col min="5" max="5" width="8.421875" style="4" customWidth="1"/>
    <col min="6" max="6" width="8.57421875" style="4" customWidth="1"/>
    <col min="7" max="7" width="8.140625" style="4" customWidth="1"/>
    <col min="8" max="9" width="8.00390625" style="4" customWidth="1"/>
    <col min="10" max="10" width="7.8515625" style="4" customWidth="1"/>
    <col min="11" max="11" width="9.28125" style="4" customWidth="1"/>
    <col min="12" max="12" width="8.140625" style="4" customWidth="1"/>
    <col min="13" max="13" width="9.00390625" style="4" customWidth="1"/>
    <col min="14" max="14" width="23.140625" style="4" customWidth="1"/>
    <col min="15" max="15" width="9.140625" style="5" customWidth="1"/>
    <col min="16" max="16" width="15.7109375" style="5" customWidth="1"/>
    <col min="17" max="17" width="11.00390625" style="5" customWidth="1"/>
    <col min="18" max="18" width="11.140625" style="5" customWidth="1"/>
    <col min="19" max="16384" width="9.140625" style="5" customWidth="1"/>
  </cols>
  <sheetData>
    <row r="1" spans="1:14" ht="29.25" customHeight="1">
      <c r="A1" s="3" t="s">
        <v>2</v>
      </c>
      <c r="B1" s="3"/>
      <c r="J1" s="12"/>
      <c r="K1" s="12"/>
      <c r="L1" s="12"/>
      <c r="M1" s="12"/>
      <c r="N1" s="12"/>
    </row>
    <row r="2" spans="1:17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</row>
    <row r="3" spans="1:17" ht="28.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7"/>
      <c r="P3" s="7"/>
      <c r="Q3" s="7"/>
    </row>
    <row r="4" spans="1:17" ht="23.25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7"/>
      <c r="P4" s="7"/>
      <c r="Q4" s="7"/>
    </row>
    <row r="5" spans="1:17" ht="23.25" customHeight="1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7"/>
      <c r="P5" s="7"/>
      <c r="Q5" s="7"/>
    </row>
    <row r="6" spans="1:17" ht="21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8"/>
      <c r="P6" s="8"/>
      <c r="Q6" s="8"/>
    </row>
    <row r="7" spans="2:14" ht="18" customHeight="1">
      <c r="B7" s="9" t="s">
        <v>4</v>
      </c>
      <c r="C7" s="9"/>
      <c r="D7" s="9"/>
      <c r="J7" s="62" t="s">
        <v>42</v>
      </c>
      <c r="K7" s="62"/>
      <c r="L7" s="62"/>
      <c r="M7" s="62"/>
      <c r="N7" s="62"/>
    </row>
    <row r="8" spans="1:14" ht="75.75" customHeight="1">
      <c r="A8" s="57" t="s">
        <v>0</v>
      </c>
      <c r="B8" s="57" t="s">
        <v>5</v>
      </c>
      <c r="C8" s="57" t="s">
        <v>6</v>
      </c>
      <c r="D8" s="57" t="s">
        <v>7</v>
      </c>
      <c r="E8" s="54" t="s">
        <v>32</v>
      </c>
      <c r="F8" s="55"/>
      <c r="G8" s="56"/>
      <c r="H8" s="54" t="s">
        <v>43</v>
      </c>
      <c r="I8" s="55"/>
      <c r="J8" s="56"/>
      <c r="K8" s="54" t="s">
        <v>44</v>
      </c>
      <c r="L8" s="55"/>
      <c r="M8" s="56"/>
      <c r="N8" s="57" t="s">
        <v>8</v>
      </c>
    </row>
    <row r="9" spans="1:14" ht="80.25" customHeight="1">
      <c r="A9" s="58"/>
      <c r="B9" s="58"/>
      <c r="C9" s="58"/>
      <c r="D9" s="58"/>
      <c r="E9" s="42" t="s">
        <v>9</v>
      </c>
      <c r="F9" s="41" t="s">
        <v>10</v>
      </c>
      <c r="G9" s="41" t="s">
        <v>11</v>
      </c>
      <c r="H9" s="42" t="s">
        <v>9</v>
      </c>
      <c r="I9" s="41" t="s">
        <v>10</v>
      </c>
      <c r="J9" s="41" t="s">
        <v>11</v>
      </c>
      <c r="K9" s="42" t="s">
        <v>9</v>
      </c>
      <c r="L9" s="41" t="s">
        <v>10</v>
      </c>
      <c r="M9" s="41" t="s">
        <v>11</v>
      </c>
      <c r="N9" s="58"/>
    </row>
    <row r="10" spans="1:14" s="10" customFormat="1" ht="26.25" customHeight="1">
      <c r="A10" s="19"/>
      <c r="B10" s="32" t="s">
        <v>12</v>
      </c>
      <c r="C10" s="20"/>
      <c r="D10" s="20"/>
      <c r="E10" s="31">
        <f aca="true" t="shared" si="0" ref="E10:J10">E15+E24+E36+E48+E60+E72+E84</f>
        <v>106629</v>
      </c>
      <c r="F10" s="31">
        <f t="shared" si="0"/>
        <v>94100</v>
      </c>
      <c r="G10" s="31">
        <f t="shared" si="0"/>
        <v>12529</v>
      </c>
      <c r="H10" s="31">
        <f t="shared" si="0"/>
        <v>-56890</v>
      </c>
      <c r="I10" s="31">
        <f t="shared" si="0"/>
        <v>-48881</v>
      </c>
      <c r="J10" s="31">
        <f t="shared" si="0"/>
        <v>-8009</v>
      </c>
      <c r="K10" s="31">
        <f>K15+K24+K36+K48+K60+K72+K84</f>
        <v>-56890</v>
      </c>
      <c r="L10" s="31">
        <f>L15+L24+L36+L48+L60+L72+L84</f>
        <v>-48881</v>
      </c>
      <c r="M10" s="31">
        <f>M15+M24+M36+M48+M60+M72+M84</f>
        <v>-8009</v>
      </c>
      <c r="N10" s="21"/>
    </row>
    <row r="11" spans="1:14" ht="18" customHeight="1" hidden="1">
      <c r="A11" s="22">
        <v>1</v>
      </c>
      <c r="B11" s="18" t="s">
        <v>13</v>
      </c>
      <c r="C11" s="18" t="s">
        <v>1</v>
      </c>
      <c r="D11" s="18">
        <v>1052002</v>
      </c>
      <c r="E11" s="18"/>
      <c r="F11" s="18"/>
      <c r="G11" s="18"/>
      <c r="H11" s="18">
        <v>340015</v>
      </c>
      <c r="I11" s="18"/>
      <c r="J11" s="18">
        <v>340015</v>
      </c>
      <c r="K11" s="18">
        <v>340015</v>
      </c>
      <c r="L11" s="18"/>
      <c r="M11" s="18">
        <v>340015</v>
      </c>
      <c r="N11" s="23" t="s">
        <v>14</v>
      </c>
    </row>
    <row r="12" spans="1:14" ht="18" customHeight="1" hidden="1">
      <c r="A12" s="22"/>
      <c r="B12" s="18"/>
      <c r="C12" s="18"/>
      <c r="D12" s="24"/>
      <c r="E12" s="18"/>
      <c r="F12" s="18"/>
      <c r="G12" s="18"/>
      <c r="H12" s="18"/>
      <c r="I12" s="18"/>
      <c r="J12" s="18"/>
      <c r="K12" s="18"/>
      <c r="L12" s="18"/>
      <c r="M12" s="18"/>
      <c r="N12" s="22"/>
    </row>
    <row r="13" spans="1:14" ht="18" customHeight="1" hidden="1">
      <c r="A13" s="22"/>
      <c r="B13" s="18"/>
      <c r="C13" s="18"/>
      <c r="D13" s="24"/>
      <c r="E13" s="18">
        <f>F13+G13</f>
        <v>0</v>
      </c>
      <c r="F13" s="18"/>
      <c r="G13" s="18"/>
      <c r="H13" s="18">
        <f>J13</f>
        <v>0</v>
      </c>
      <c r="I13" s="18"/>
      <c r="J13" s="18"/>
      <c r="K13" s="18">
        <f>M13</f>
        <v>0</v>
      </c>
      <c r="L13" s="18"/>
      <c r="M13" s="18"/>
      <c r="N13" s="25"/>
    </row>
    <row r="14" spans="1:14" ht="18" customHeight="1" hidden="1">
      <c r="A14" s="33"/>
      <c r="B14" s="27"/>
      <c r="C14" s="27"/>
      <c r="D14" s="40"/>
      <c r="E14" s="27">
        <f>F14+G14</f>
        <v>0</v>
      </c>
      <c r="F14" s="27"/>
      <c r="G14" s="27"/>
      <c r="H14" s="27">
        <f>J14</f>
        <v>0</v>
      </c>
      <c r="I14" s="27"/>
      <c r="J14" s="27"/>
      <c r="K14" s="27">
        <f>M14</f>
        <v>0</v>
      </c>
      <c r="L14" s="27"/>
      <c r="M14" s="27"/>
      <c r="N14" s="25"/>
    </row>
    <row r="15" spans="1:14" ht="18" customHeight="1">
      <c r="A15" s="43">
        <v>1</v>
      </c>
      <c r="B15" s="44" t="s">
        <v>27</v>
      </c>
      <c r="C15" s="43"/>
      <c r="D15" s="45">
        <v>1051760</v>
      </c>
      <c r="E15" s="44">
        <f aca="true" t="shared" si="1" ref="E15:J15">E16+E21</f>
        <v>16560</v>
      </c>
      <c r="F15" s="44">
        <f t="shared" si="1"/>
        <v>15283</v>
      </c>
      <c r="G15" s="44">
        <f t="shared" si="1"/>
        <v>1277</v>
      </c>
      <c r="H15" s="44">
        <f t="shared" si="1"/>
        <v>-8553</v>
      </c>
      <c r="I15" s="44">
        <f t="shared" si="1"/>
        <v>-7715</v>
      </c>
      <c r="J15" s="44">
        <f t="shared" si="1"/>
        <v>-838</v>
      </c>
      <c r="K15" s="44">
        <f>K16+K21</f>
        <v>-8553</v>
      </c>
      <c r="L15" s="44">
        <f>L16+L21</f>
        <v>-7715</v>
      </c>
      <c r="M15" s="44">
        <f>M16+M21</f>
        <v>-838</v>
      </c>
      <c r="N15" s="64" t="s">
        <v>15</v>
      </c>
    </row>
    <row r="16" spans="1:14" ht="18" customHeight="1">
      <c r="A16" s="22" t="s">
        <v>39</v>
      </c>
      <c r="B16" s="18" t="s">
        <v>33</v>
      </c>
      <c r="C16" s="22"/>
      <c r="D16" s="26"/>
      <c r="E16" s="18">
        <f aca="true" t="shared" si="2" ref="E16:J16">E17+E20</f>
        <v>13407</v>
      </c>
      <c r="F16" s="18">
        <f t="shared" si="2"/>
        <v>12708</v>
      </c>
      <c r="G16" s="18">
        <f t="shared" si="2"/>
        <v>699</v>
      </c>
      <c r="H16" s="18">
        <f t="shared" si="2"/>
        <v>-6904</v>
      </c>
      <c r="I16" s="18">
        <f t="shared" si="2"/>
        <v>-6355</v>
      </c>
      <c r="J16" s="18">
        <f t="shared" si="2"/>
        <v>-549</v>
      </c>
      <c r="K16" s="18">
        <f>K17+K20</f>
        <v>-6904</v>
      </c>
      <c r="L16" s="18">
        <f>L17+L20</f>
        <v>-6355</v>
      </c>
      <c r="M16" s="18">
        <f>M17+M20</f>
        <v>-549</v>
      </c>
      <c r="N16" s="53"/>
    </row>
    <row r="17" spans="1:14" ht="18" customHeight="1">
      <c r="A17" s="22"/>
      <c r="B17" s="18" t="s">
        <v>35</v>
      </c>
      <c r="C17" s="22" t="s">
        <v>26</v>
      </c>
      <c r="D17" s="26"/>
      <c r="E17" s="18">
        <f aca="true" t="shared" si="3" ref="E17:J17">E18+E19</f>
        <v>4086</v>
      </c>
      <c r="F17" s="18">
        <f t="shared" si="3"/>
        <v>3387</v>
      </c>
      <c r="G17" s="18">
        <f t="shared" si="3"/>
        <v>699</v>
      </c>
      <c r="H17" s="18">
        <f t="shared" si="3"/>
        <v>-2243</v>
      </c>
      <c r="I17" s="18">
        <f t="shared" si="3"/>
        <v>-1694</v>
      </c>
      <c r="J17" s="18">
        <f t="shared" si="3"/>
        <v>-549</v>
      </c>
      <c r="K17" s="18">
        <f>K18+K19</f>
        <v>-2243</v>
      </c>
      <c r="L17" s="18">
        <f>L18+L19</f>
        <v>-1694</v>
      </c>
      <c r="M17" s="18">
        <f>M18+M19</f>
        <v>-549</v>
      </c>
      <c r="N17" s="18"/>
    </row>
    <row r="18" spans="1:14" ht="18" customHeight="1">
      <c r="A18" s="22"/>
      <c r="B18" s="18" t="s">
        <v>37</v>
      </c>
      <c r="C18" s="22"/>
      <c r="D18" s="26"/>
      <c r="E18" s="18">
        <f>F18+G18</f>
        <v>3387</v>
      </c>
      <c r="F18" s="18">
        <v>3387</v>
      </c>
      <c r="G18" s="18"/>
      <c r="H18" s="18">
        <f>I18+J18</f>
        <v>-1694</v>
      </c>
      <c r="I18" s="18">
        <v>-1694</v>
      </c>
      <c r="J18" s="18"/>
      <c r="K18" s="18">
        <f>L18+M18</f>
        <v>-1694</v>
      </c>
      <c r="L18" s="18">
        <v>-1694</v>
      </c>
      <c r="M18" s="18"/>
      <c r="N18" s="18"/>
    </row>
    <row r="19" spans="1:14" ht="18" customHeight="1">
      <c r="A19" s="22"/>
      <c r="B19" s="18" t="s">
        <v>38</v>
      </c>
      <c r="C19" s="22"/>
      <c r="D19" s="26"/>
      <c r="E19" s="18">
        <f>F19+G19</f>
        <v>699</v>
      </c>
      <c r="F19" s="18"/>
      <c r="G19" s="18">
        <v>699</v>
      </c>
      <c r="H19" s="18">
        <f>I19+J19</f>
        <v>-549</v>
      </c>
      <c r="I19" s="18"/>
      <c r="J19" s="18">
        <v>-549</v>
      </c>
      <c r="K19" s="18">
        <f>L19+M19</f>
        <v>-549</v>
      </c>
      <c r="L19" s="18"/>
      <c r="M19" s="18">
        <v>-549</v>
      </c>
      <c r="N19" s="18"/>
    </row>
    <row r="20" spans="1:14" ht="18" customHeight="1">
      <c r="A20" s="22"/>
      <c r="B20" s="18" t="s">
        <v>36</v>
      </c>
      <c r="C20" s="22" t="s">
        <v>1</v>
      </c>
      <c r="D20" s="26"/>
      <c r="E20" s="18">
        <f>F20+G20</f>
        <v>9321</v>
      </c>
      <c r="F20" s="18">
        <v>9321</v>
      </c>
      <c r="G20" s="18"/>
      <c r="H20" s="18">
        <f>I20+J20</f>
        <v>-4661</v>
      </c>
      <c r="I20" s="18">
        <v>-4661</v>
      </c>
      <c r="J20" s="18"/>
      <c r="K20" s="18">
        <f>L20+M20</f>
        <v>-4661</v>
      </c>
      <c r="L20" s="18">
        <v>-4661</v>
      </c>
      <c r="M20" s="18"/>
      <c r="N20" s="18"/>
    </row>
    <row r="21" spans="1:14" ht="18" customHeight="1">
      <c r="A21" s="22" t="s">
        <v>40</v>
      </c>
      <c r="B21" s="18" t="s">
        <v>41</v>
      </c>
      <c r="C21" s="22" t="s">
        <v>30</v>
      </c>
      <c r="D21" s="26"/>
      <c r="E21" s="18">
        <f aca="true" t="shared" si="4" ref="E21:J21">E22+E23</f>
        <v>3153</v>
      </c>
      <c r="F21" s="18">
        <f t="shared" si="4"/>
        <v>2575</v>
      </c>
      <c r="G21" s="18">
        <f t="shared" si="4"/>
        <v>578</v>
      </c>
      <c r="H21" s="18">
        <f t="shared" si="4"/>
        <v>-1649</v>
      </c>
      <c r="I21" s="18">
        <f t="shared" si="4"/>
        <v>-1360</v>
      </c>
      <c r="J21" s="18">
        <f t="shared" si="4"/>
        <v>-289</v>
      </c>
      <c r="K21" s="18">
        <f>K22+K23</f>
        <v>-1649</v>
      </c>
      <c r="L21" s="18">
        <f>L22+L23</f>
        <v>-1360</v>
      </c>
      <c r="M21" s="18">
        <f>M22+M23</f>
        <v>-289</v>
      </c>
      <c r="N21" s="18"/>
    </row>
    <row r="22" spans="1:14" ht="18" customHeight="1">
      <c r="A22" s="22"/>
      <c r="B22" s="18" t="s">
        <v>37</v>
      </c>
      <c r="C22" s="22"/>
      <c r="D22" s="26"/>
      <c r="E22" s="18">
        <f>F22+G22</f>
        <v>2575</v>
      </c>
      <c r="F22" s="18">
        <v>2575</v>
      </c>
      <c r="G22" s="18"/>
      <c r="H22" s="18">
        <f>I22+J22</f>
        <v>-1360</v>
      </c>
      <c r="I22" s="18">
        <v>-1360</v>
      </c>
      <c r="J22" s="18"/>
      <c r="K22" s="18">
        <f>L22+M22</f>
        <v>-1360</v>
      </c>
      <c r="L22" s="18">
        <v>-1360</v>
      </c>
      <c r="M22" s="18"/>
      <c r="N22" s="18"/>
    </row>
    <row r="23" spans="1:14" ht="18" customHeight="1">
      <c r="A23" s="22"/>
      <c r="B23" s="18" t="s">
        <v>38</v>
      </c>
      <c r="C23" s="22"/>
      <c r="D23" s="26"/>
      <c r="E23" s="18">
        <f>F23+G23</f>
        <v>578</v>
      </c>
      <c r="F23" s="18"/>
      <c r="G23" s="18">
        <v>578</v>
      </c>
      <c r="H23" s="18">
        <f>I23+J23</f>
        <v>-289</v>
      </c>
      <c r="I23" s="18"/>
      <c r="J23" s="18">
        <v>-289</v>
      </c>
      <c r="K23" s="18">
        <f>L23+M23</f>
        <v>-289</v>
      </c>
      <c r="L23" s="18"/>
      <c r="M23" s="18">
        <v>-289</v>
      </c>
      <c r="N23" s="18"/>
    </row>
    <row r="24" spans="1:14" ht="18" customHeight="1">
      <c r="A24" s="37">
        <v>2</v>
      </c>
      <c r="B24" s="38" t="s">
        <v>16</v>
      </c>
      <c r="C24" s="37"/>
      <c r="D24" s="39">
        <v>1051902</v>
      </c>
      <c r="E24" s="38">
        <f>F24+G24</f>
        <v>17844</v>
      </c>
      <c r="F24" s="38">
        <f aca="true" t="shared" si="5" ref="F24:M24">F25+F33</f>
        <v>16197</v>
      </c>
      <c r="G24" s="38">
        <f t="shared" si="5"/>
        <v>1647</v>
      </c>
      <c r="H24" s="38">
        <f t="shared" si="5"/>
        <v>-9784</v>
      </c>
      <c r="I24" s="38">
        <f t="shared" si="5"/>
        <v>-8230</v>
      </c>
      <c r="J24" s="38">
        <f t="shared" si="5"/>
        <v>-1554</v>
      </c>
      <c r="K24" s="38">
        <f t="shared" si="5"/>
        <v>-9784</v>
      </c>
      <c r="L24" s="38">
        <f t="shared" si="5"/>
        <v>-8230</v>
      </c>
      <c r="M24" s="38">
        <f t="shared" si="5"/>
        <v>-1554</v>
      </c>
      <c r="N24" s="52" t="s">
        <v>17</v>
      </c>
    </row>
    <row r="25" spans="1:14" ht="18" customHeight="1">
      <c r="A25" s="22" t="s">
        <v>39</v>
      </c>
      <c r="B25" s="18" t="s">
        <v>33</v>
      </c>
      <c r="C25" s="22"/>
      <c r="D25" s="26"/>
      <c r="E25" s="18">
        <f aca="true" t="shared" si="6" ref="E25:J25">E26+E29+E32</f>
        <v>15280</v>
      </c>
      <c r="F25" s="18">
        <f t="shared" si="6"/>
        <v>13633</v>
      </c>
      <c r="G25" s="18">
        <f t="shared" si="6"/>
        <v>1647</v>
      </c>
      <c r="H25" s="18">
        <f t="shared" si="6"/>
        <v>-8430</v>
      </c>
      <c r="I25" s="18">
        <f t="shared" si="6"/>
        <v>-7133</v>
      </c>
      <c r="J25" s="18">
        <f t="shared" si="6"/>
        <v>-1297</v>
      </c>
      <c r="K25" s="18">
        <f>K26+K29+K32</f>
        <v>-8430</v>
      </c>
      <c r="L25" s="18">
        <f>L26+L29+L32</f>
        <v>-7133</v>
      </c>
      <c r="M25" s="18">
        <f>M26+M29+M32</f>
        <v>-1297</v>
      </c>
      <c r="N25" s="53"/>
    </row>
    <row r="26" spans="1:14" ht="18" customHeight="1">
      <c r="A26" s="22"/>
      <c r="B26" s="18" t="s">
        <v>34</v>
      </c>
      <c r="C26" s="22" t="s">
        <v>1</v>
      </c>
      <c r="D26" s="26"/>
      <c r="E26" s="18">
        <f aca="true" t="shared" si="7" ref="E26:J26">E27+E28</f>
        <v>1197</v>
      </c>
      <c r="F26" s="18">
        <f t="shared" si="7"/>
        <v>0</v>
      </c>
      <c r="G26" s="18">
        <f t="shared" si="7"/>
        <v>1197</v>
      </c>
      <c r="H26" s="18">
        <f t="shared" si="7"/>
        <v>-1047</v>
      </c>
      <c r="I26" s="18">
        <f t="shared" si="7"/>
        <v>0</v>
      </c>
      <c r="J26" s="18">
        <f t="shared" si="7"/>
        <v>-1047</v>
      </c>
      <c r="K26" s="18">
        <f>K27+K28</f>
        <v>-1047</v>
      </c>
      <c r="L26" s="18">
        <f>L27+L28</f>
        <v>0</v>
      </c>
      <c r="M26" s="18">
        <f>M27+M28</f>
        <v>-1047</v>
      </c>
      <c r="N26" s="18"/>
    </row>
    <row r="27" spans="1:14" ht="18" customHeight="1">
      <c r="A27" s="28"/>
      <c r="B27" s="29" t="s">
        <v>37</v>
      </c>
      <c r="C27" s="28"/>
      <c r="D27" s="30"/>
      <c r="E27" s="29">
        <f>F27+G27</f>
        <v>0</v>
      </c>
      <c r="F27" s="29"/>
      <c r="G27" s="29"/>
      <c r="H27" s="29">
        <f>I27+J27</f>
        <v>0</v>
      </c>
      <c r="I27" s="29"/>
      <c r="J27" s="29"/>
      <c r="K27" s="29">
        <f>L27+M27</f>
        <v>0</v>
      </c>
      <c r="L27" s="29"/>
      <c r="M27" s="29"/>
      <c r="N27" s="29"/>
    </row>
    <row r="28" spans="1:14" ht="18" customHeight="1">
      <c r="A28" s="34"/>
      <c r="B28" s="35" t="s">
        <v>38</v>
      </c>
      <c r="C28" s="34"/>
      <c r="D28" s="36"/>
      <c r="E28" s="35">
        <f>F28+G28</f>
        <v>1197</v>
      </c>
      <c r="F28" s="35"/>
      <c r="G28" s="35">
        <v>1197</v>
      </c>
      <c r="H28" s="35">
        <f>I28+J28</f>
        <v>-1047</v>
      </c>
      <c r="I28" s="35"/>
      <c r="J28" s="35">
        <v>-1047</v>
      </c>
      <c r="K28" s="35">
        <f>L28+M28</f>
        <v>-1047</v>
      </c>
      <c r="L28" s="35"/>
      <c r="M28" s="35">
        <v>-1047</v>
      </c>
      <c r="N28" s="35"/>
    </row>
    <row r="29" spans="1:14" ht="18" customHeight="1">
      <c r="A29" s="22"/>
      <c r="B29" s="18" t="s">
        <v>35</v>
      </c>
      <c r="C29" s="22" t="s">
        <v>26</v>
      </c>
      <c r="D29" s="26"/>
      <c r="E29" s="18">
        <f aca="true" t="shared" si="8" ref="E29:J29">E30+E31</f>
        <v>3892</v>
      </c>
      <c r="F29" s="18">
        <f t="shared" si="8"/>
        <v>3442</v>
      </c>
      <c r="G29" s="18">
        <f t="shared" si="8"/>
        <v>450</v>
      </c>
      <c r="H29" s="18">
        <f t="shared" si="8"/>
        <v>-1992</v>
      </c>
      <c r="I29" s="18">
        <f t="shared" si="8"/>
        <v>-1742</v>
      </c>
      <c r="J29" s="18">
        <f t="shared" si="8"/>
        <v>-250</v>
      </c>
      <c r="K29" s="18">
        <f>K30+K31</f>
        <v>-1992</v>
      </c>
      <c r="L29" s="18">
        <f>L30+L31</f>
        <v>-1742</v>
      </c>
      <c r="M29" s="18">
        <f>M30+M31</f>
        <v>-250</v>
      </c>
      <c r="N29" s="18"/>
    </row>
    <row r="30" spans="1:14" ht="18" customHeight="1">
      <c r="A30" s="22"/>
      <c r="B30" s="18" t="s">
        <v>37</v>
      </c>
      <c r="C30" s="22"/>
      <c r="D30" s="26"/>
      <c r="E30" s="18">
        <f>F30+G30</f>
        <v>3442</v>
      </c>
      <c r="F30" s="18">
        <v>3442</v>
      </c>
      <c r="G30" s="18"/>
      <c r="H30" s="18">
        <f>I30+J30</f>
        <v>-1742</v>
      </c>
      <c r="I30" s="18">
        <v>-1742</v>
      </c>
      <c r="J30" s="18"/>
      <c r="K30" s="18">
        <f>L30+M30</f>
        <v>-1742</v>
      </c>
      <c r="L30" s="18">
        <v>-1742</v>
      </c>
      <c r="M30" s="18"/>
      <c r="N30" s="18"/>
    </row>
    <row r="31" spans="1:14" ht="18" customHeight="1">
      <c r="A31" s="22"/>
      <c r="B31" s="18" t="s">
        <v>38</v>
      </c>
      <c r="C31" s="22"/>
      <c r="D31" s="26"/>
      <c r="E31" s="18">
        <f>F31+G31</f>
        <v>450</v>
      </c>
      <c r="F31" s="18"/>
      <c r="G31" s="18">
        <v>450</v>
      </c>
      <c r="H31" s="18">
        <f>I31+J31</f>
        <v>-250</v>
      </c>
      <c r="I31" s="18"/>
      <c r="J31" s="18">
        <v>-250</v>
      </c>
      <c r="K31" s="18">
        <f>L31+M31</f>
        <v>-250</v>
      </c>
      <c r="L31" s="18"/>
      <c r="M31" s="18">
        <v>-250</v>
      </c>
      <c r="N31" s="18"/>
    </row>
    <row r="32" spans="1:14" ht="18" customHeight="1">
      <c r="A32" s="22"/>
      <c r="B32" s="18" t="s">
        <v>36</v>
      </c>
      <c r="C32" s="22" t="s">
        <v>1</v>
      </c>
      <c r="D32" s="26"/>
      <c r="E32" s="18">
        <f>F32+G32</f>
        <v>10191</v>
      </c>
      <c r="F32" s="18">
        <v>10191</v>
      </c>
      <c r="G32" s="18"/>
      <c r="H32" s="18">
        <f>I32+J32</f>
        <v>-5391</v>
      </c>
      <c r="I32" s="18">
        <v>-5391</v>
      </c>
      <c r="J32" s="18"/>
      <c r="K32" s="18">
        <f>L32+M32</f>
        <v>-5391</v>
      </c>
      <c r="L32" s="18">
        <v>-5391</v>
      </c>
      <c r="M32" s="18"/>
      <c r="N32" s="18"/>
    </row>
    <row r="33" spans="1:14" ht="18" customHeight="1">
      <c r="A33" s="22" t="s">
        <v>40</v>
      </c>
      <c r="B33" s="18" t="s">
        <v>41</v>
      </c>
      <c r="C33" s="22" t="s">
        <v>30</v>
      </c>
      <c r="D33" s="26"/>
      <c r="E33" s="18">
        <f aca="true" t="shared" si="9" ref="E33:J33">E34+E35</f>
        <v>2564</v>
      </c>
      <c r="F33" s="18">
        <f t="shared" si="9"/>
        <v>2564</v>
      </c>
      <c r="G33" s="18">
        <f t="shared" si="9"/>
        <v>0</v>
      </c>
      <c r="H33" s="18">
        <f t="shared" si="9"/>
        <v>-1354</v>
      </c>
      <c r="I33" s="18">
        <f t="shared" si="9"/>
        <v>-1097</v>
      </c>
      <c r="J33" s="18">
        <f t="shared" si="9"/>
        <v>-257</v>
      </c>
      <c r="K33" s="18">
        <f>K34+K35</f>
        <v>-1354</v>
      </c>
      <c r="L33" s="18">
        <f>L34+L35</f>
        <v>-1097</v>
      </c>
      <c r="M33" s="18">
        <f>M34+M35</f>
        <v>-257</v>
      </c>
      <c r="N33" s="18"/>
    </row>
    <row r="34" spans="1:14" ht="18" customHeight="1">
      <c r="A34" s="22"/>
      <c r="B34" s="18" t="s">
        <v>37</v>
      </c>
      <c r="C34" s="22"/>
      <c r="D34" s="26"/>
      <c r="E34" s="18">
        <f>F34+G34</f>
        <v>2057</v>
      </c>
      <c r="F34" s="18">
        <v>2057</v>
      </c>
      <c r="G34" s="18"/>
      <c r="H34" s="18">
        <f>I34+J34</f>
        <v>-1097</v>
      </c>
      <c r="I34" s="18">
        <v>-1097</v>
      </c>
      <c r="J34" s="18"/>
      <c r="K34" s="18">
        <f>L34+M34</f>
        <v>-1097</v>
      </c>
      <c r="L34" s="18">
        <v>-1097</v>
      </c>
      <c r="M34" s="18"/>
      <c r="N34" s="18"/>
    </row>
    <row r="35" spans="1:14" ht="18" customHeight="1">
      <c r="A35" s="22"/>
      <c r="B35" s="18" t="s">
        <v>38</v>
      </c>
      <c r="C35" s="22"/>
      <c r="D35" s="26"/>
      <c r="E35" s="18">
        <f>F35+G35</f>
        <v>507</v>
      </c>
      <c r="F35" s="18">
        <v>507</v>
      </c>
      <c r="G35" s="18"/>
      <c r="H35" s="18">
        <f>I35+J35</f>
        <v>-257</v>
      </c>
      <c r="I35" s="18"/>
      <c r="J35" s="18">
        <v>-257</v>
      </c>
      <c r="K35" s="18">
        <f>L35+M35</f>
        <v>-257</v>
      </c>
      <c r="L35" s="18"/>
      <c r="M35" s="18">
        <v>-257</v>
      </c>
      <c r="N35" s="18"/>
    </row>
    <row r="36" spans="1:14" ht="22.5" customHeight="1">
      <c r="A36" s="37">
        <v>3</v>
      </c>
      <c r="B36" s="38" t="s">
        <v>18</v>
      </c>
      <c r="C36" s="37"/>
      <c r="D36" s="39">
        <v>1051899</v>
      </c>
      <c r="E36" s="38">
        <f>F36+G36</f>
        <v>16540</v>
      </c>
      <c r="F36" s="38">
        <f aca="true" t="shared" si="10" ref="F36:M36">F37+F45</f>
        <v>14417</v>
      </c>
      <c r="G36" s="38">
        <f t="shared" si="10"/>
        <v>2123</v>
      </c>
      <c r="H36" s="38">
        <f t="shared" si="10"/>
        <v>-8672</v>
      </c>
      <c r="I36" s="38">
        <f t="shared" si="10"/>
        <v>-7277</v>
      </c>
      <c r="J36" s="38">
        <f t="shared" si="10"/>
        <v>-1395</v>
      </c>
      <c r="K36" s="38">
        <f t="shared" si="10"/>
        <v>-8672</v>
      </c>
      <c r="L36" s="38">
        <f t="shared" si="10"/>
        <v>-7277</v>
      </c>
      <c r="M36" s="38">
        <f t="shared" si="10"/>
        <v>-1395</v>
      </c>
      <c r="N36" s="52" t="s">
        <v>19</v>
      </c>
    </row>
    <row r="37" spans="1:14" ht="18" customHeight="1">
      <c r="A37" s="22" t="s">
        <v>39</v>
      </c>
      <c r="B37" s="18" t="s">
        <v>33</v>
      </c>
      <c r="C37" s="22"/>
      <c r="D37" s="26"/>
      <c r="E37" s="18">
        <f aca="true" t="shared" si="11" ref="E37:J37">E38+E41+E44</f>
        <v>13851</v>
      </c>
      <c r="F37" s="18">
        <f t="shared" si="11"/>
        <v>12172</v>
      </c>
      <c r="G37" s="18">
        <f t="shared" si="11"/>
        <v>1679</v>
      </c>
      <c r="H37" s="18">
        <f t="shared" si="11"/>
        <v>-7318</v>
      </c>
      <c r="I37" s="18">
        <f t="shared" si="11"/>
        <v>-6145</v>
      </c>
      <c r="J37" s="18">
        <f t="shared" si="11"/>
        <v>-1173</v>
      </c>
      <c r="K37" s="18">
        <f>K38+K41+K44</f>
        <v>-7318</v>
      </c>
      <c r="L37" s="18">
        <f>L38+L41+L44</f>
        <v>-6145</v>
      </c>
      <c r="M37" s="18">
        <f>M38+M41+M44</f>
        <v>-1173</v>
      </c>
      <c r="N37" s="53"/>
    </row>
    <row r="38" spans="1:14" ht="18" customHeight="1">
      <c r="A38" s="22"/>
      <c r="B38" s="18" t="s">
        <v>34</v>
      </c>
      <c r="C38" s="22" t="s">
        <v>1</v>
      </c>
      <c r="D38" s="26"/>
      <c r="E38" s="18">
        <f aca="true" t="shared" si="12" ref="E38:J38">E39+E40</f>
        <v>1229</v>
      </c>
      <c r="F38" s="18">
        <f t="shared" si="12"/>
        <v>0</v>
      </c>
      <c r="G38" s="18">
        <f t="shared" si="12"/>
        <v>1229</v>
      </c>
      <c r="H38" s="18">
        <f t="shared" si="12"/>
        <v>-983</v>
      </c>
      <c r="I38" s="18">
        <f t="shared" si="12"/>
        <v>0</v>
      </c>
      <c r="J38" s="18">
        <f t="shared" si="12"/>
        <v>-983</v>
      </c>
      <c r="K38" s="18">
        <f>K39+K40</f>
        <v>-983</v>
      </c>
      <c r="L38" s="18">
        <f>L39+L40</f>
        <v>0</v>
      </c>
      <c r="M38" s="18">
        <f>M39+M40</f>
        <v>-983</v>
      </c>
      <c r="N38" s="18"/>
    </row>
    <row r="39" spans="1:14" ht="18" customHeight="1">
      <c r="A39" s="22"/>
      <c r="B39" s="18" t="s">
        <v>37</v>
      </c>
      <c r="C39" s="22"/>
      <c r="D39" s="26"/>
      <c r="E39" s="18">
        <f>F39+G39</f>
        <v>0</v>
      </c>
      <c r="F39" s="18"/>
      <c r="G39" s="18"/>
      <c r="H39" s="18">
        <f>I39+J39</f>
        <v>0</v>
      </c>
      <c r="I39" s="18"/>
      <c r="J39" s="18"/>
      <c r="K39" s="18">
        <f>L39+M39</f>
        <v>0</v>
      </c>
      <c r="L39" s="18"/>
      <c r="M39" s="18"/>
      <c r="N39" s="18"/>
    </row>
    <row r="40" spans="1:14" ht="18" customHeight="1">
      <c r="A40" s="22"/>
      <c r="B40" s="18" t="s">
        <v>38</v>
      </c>
      <c r="C40" s="22"/>
      <c r="D40" s="26"/>
      <c r="E40" s="18">
        <f>F40+G40</f>
        <v>1229</v>
      </c>
      <c r="F40" s="18"/>
      <c r="G40" s="18">
        <v>1229</v>
      </c>
      <c r="H40" s="18">
        <f>I40+J40</f>
        <v>-983</v>
      </c>
      <c r="I40" s="18"/>
      <c r="J40" s="18">
        <v>-983</v>
      </c>
      <c r="K40" s="18">
        <f>L40+M40</f>
        <v>-983</v>
      </c>
      <c r="L40" s="18"/>
      <c r="M40" s="18">
        <v>-983</v>
      </c>
      <c r="N40" s="18"/>
    </row>
    <row r="41" spans="1:14" ht="18" customHeight="1">
      <c r="A41" s="22"/>
      <c r="B41" s="18" t="s">
        <v>35</v>
      </c>
      <c r="C41" s="22" t="s">
        <v>26</v>
      </c>
      <c r="D41" s="26"/>
      <c r="E41" s="18">
        <f aca="true" t="shared" si="13" ref="E41:J41">E42+E43</f>
        <v>4054</v>
      </c>
      <c r="F41" s="18">
        <f t="shared" si="13"/>
        <v>3604</v>
      </c>
      <c r="G41" s="18">
        <f t="shared" si="13"/>
        <v>450</v>
      </c>
      <c r="H41" s="18">
        <f t="shared" si="13"/>
        <v>-2022</v>
      </c>
      <c r="I41" s="18">
        <f t="shared" si="13"/>
        <v>-1832</v>
      </c>
      <c r="J41" s="18">
        <f t="shared" si="13"/>
        <v>-190</v>
      </c>
      <c r="K41" s="18">
        <f>K42+K43</f>
        <v>-2022</v>
      </c>
      <c r="L41" s="18">
        <f>L42+L43</f>
        <v>-1832</v>
      </c>
      <c r="M41" s="18">
        <f>M42+M43</f>
        <v>-190</v>
      </c>
      <c r="N41" s="18"/>
    </row>
    <row r="42" spans="1:14" ht="18" customHeight="1">
      <c r="A42" s="22"/>
      <c r="B42" s="18" t="s">
        <v>37</v>
      </c>
      <c r="C42" s="22"/>
      <c r="D42" s="26"/>
      <c r="E42" s="18">
        <f>F42+G42</f>
        <v>3604</v>
      </c>
      <c r="F42" s="18">
        <v>3604</v>
      </c>
      <c r="G42" s="18"/>
      <c r="H42" s="18">
        <f>I42+J42</f>
        <v>-1832</v>
      </c>
      <c r="I42" s="18">
        <v>-1832</v>
      </c>
      <c r="J42" s="18"/>
      <c r="K42" s="18">
        <f>L42+M42</f>
        <v>-1832</v>
      </c>
      <c r="L42" s="18">
        <v>-1832</v>
      </c>
      <c r="M42" s="18"/>
      <c r="N42" s="18"/>
    </row>
    <row r="43" spans="1:14" ht="18" customHeight="1">
      <c r="A43" s="22"/>
      <c r="B43" s="18" t="s">
        <v>38</v>
      </c>
      <c r="C43" s="22"/>
      <c r="D43" s="26"/>
      <c r="E43" s="18">
        <f>F43+G43</f>
        <v>450</v>
      </c>
      <c r="F43" s="18"/>
      <c r="G43" s="18">
        <v>450</v>
      </c>
      <c r="H43" s="18">
        <f>I43+J43</f>
        <v>-190</v>
      </c>
      <c r="I43" s="18"/>
      <c r="J43" s="18">
        <v>-190</v>
      </c>
      <c r="K43" s="18">
        <f>L43+M43</f>
        <v>-190</v>
      </c>
      <c r="L43" s="18"/>
      <c r="M43" s="18">
        <v>-190</v>
      </c>
      <c r="N43" s="18"/>
    </row>
    <row r="44" spans="1:14" ht="18" customHeight="1">
      <c r="A44" s="22"/>
      <c r="B44" s="18" t="s">
        <v>36</v>
      </c>
      <c r="C44" s="22" t="s">
        <v>1</v>
      </c>
      <c r="D44" s="26"/>
      <c r="E44" s="18">
        <f>F44+G44</f>
        <v>8568</v>
      </c>
      <c r="F44" s="18">
        <v>8568</v>
      </c>
      <c r="G44" s="18"/>
      <c r="H44" s="18">
        <f>I44+J44</f>
        <v>-4313</v>
      </c>
      <c r="I44" s="18">
        <v>-4313</v>
      </c>
      <c r="J44" s="18"/>
      <c r="K44" s="18">
        <f>L44+M44</f>
        <v>-4313</v>
      </c>
      <c r="L44" s="18">
        <v>-4313</v>
      </c>
      <c r="M44" s="18"/>
      <c r="N44" s="18"/>
    </row>
    <row r="45" spans="1:14" ht="18" customHeight="1">
      <c r="A45" s="22" t="s">
        <v>40</v>
      </c>
      <c r="B45" s="18" t="s">
        <v>41</v>
      </c>
      <c r="C45" s="22" t="s">
        <v>30</v>
      </c>
      <c r="D45" s="26"/>
      <c r="E45" s="18">
        <f aca="true" t="shared" si="14" ref="E45:J45">E46+E47</f>
        <v>2689</v>
      </c>
      <c r="F45" s="18">
        <f t="shared" si="14"/>
        <v>2245</v>
      </c>
      <c r="G45" s="18">
        <f t="shared" si="14"/>
        <v>444</v>
      </c>
      <c r="H45" s="18">
        <f t="shared" si="14"/>
        <v>-1354</v>
      </c>
      <c r="I45" s="18">
        <f t="shared" si="14"/>
        <v>-1132</v>
      </c>
      <c r="J45" s="18">
        <f t="shared" si="14"/>
        <v>-222</v>
      </c>
      <c r="K45" s="18">
        <f>K46+K47</f>
        <v>-1354</v>
      </c>
      <c r="L45" s="18">
        <f>L46+L47</f>
        <v>-1132</v>
      </c>
      <c r="M45" s="18">
        <f>M46+M47</f>
        <v>-222</v>
      </c>
      <c r="N45" s="18"/>
    </row>
    <row r="46" spans="1:14" ht="21" customHeight="1">
      <c r="A46" s="22"/>
      <c r="B46" s="18" t="s">
        <v>37</v>
      </c>
      <c r="C46" s="22"/>
      <c r="D46" s="26"/>
      <c r="E46" s="18">
        <f>F46+G46</f>
        <v>2245</v>
      </c>
      <c r="F46" s="18">
        <v>2245</v>
      </c>
      <c r="G46" s="18"/>
      <c r="H46" s="18">
        <f>I46+J46</f>
        <v>-1132</v>
      </c>
      <c r="I46" s="18">
        <v>-1132</v>
      </c>
      <c r="J46" s="18"/>
      <c r="K46" s="18">
        <f>L46+M46</f>
        <v>-1132</v>
      </c>
      <c r="L46" s="18">
        <v>-1132</v>
      </c>
      <c r="M46" s="18"/>
      <c r="N46" s="18"/>
    </row>
    <row r="47" spans="1:14" ht="21" customHeight="1">
      <c r="A47" s="22"/>
      <c r="B47" s="18" t="s">
        <v>38</v>
      </c>
      <c r="C47" s="22"/>
      <c r="D47" s="26"/>
      <c r="E47" s="18">
        <f>F47+G47</f>
        <v>444</v>
      </c>
      <c r="F47" s="18"/>
      <c r="G47" s="18">
        <v>444</v>
      </c>
      <c r="H47" s="18">
        <f>I47+J47</f>
        <v>-222</v>
      </c>
      <c r="I47" s="18"/>
      <c r="J47" s="18">
        <v>-222</v>
      </c>
      <c r="K47" s="18">
        <f>L47+M47</f>
        <v>-222</v>
      </c>
      <c r="L47" s="18"/>
      <c r="M47" s="18">
        <v>-222</v>
      </c>
      <c r="N47" s="18"/>
    </row>
    <row r="48" spans="1:14" ht="22.5" customHeight="1">
      <c r="A48" s="37">
        <v>4</v>
      </c>
      <c r="B48" s="38" t="s">
        <v>20</v>
      </c>
      <c r="C48" s="37"/>
      <c r="D48" s="39">
        <v>1051897</v>
      </c>
      <c r="E48" s="38">
        <f>F48+G48</f>
        <v>15647</v>
      </c>
      <c r="F48" s="38">
        <f aca="true" t="shared" si="15" ref="F48:M48">F49+F57</f>
        <v>13476</v>
      </c>
      <c r="G48" s="38">
        <f t="shared" si="15"/>
        <v>2171</v>
      </c>
      <c r="H48" s="38">
        <f t="shared" si="15"/>
        <v>-8385</v>
      </c>
      <c r="I48" s="38">
        <f t="shared" si="15"/>
        <v>-7779</v>
      </c>
      <c r="J48" s="38">
        <f t="shared" si="15"/>
        <v>-606</v>
      </c>
      <c r="K48" s="38">
        <f t="shared" si="15"/>
        <v>-8385</v>
      </c>
      <c r="L48" s="38">
        <f t="shared" si="15"/>
        <v>-7779</v>
      </c>
      <c r="M48" s="38">
        <f t="shared" si="15"/>
        <v>-606</v>
      </c>
      <c r="N48" s="51" t="s">
        <v>21</v>
      </c>
    </row>
    <row r="49" spans="1:14" ht="21.75" customHeight="1">
      <c r="A49" s="28" t="s">
        <v>39</v>
      </c>
      <c r="B49" s="29" t="s">
        <v>33</v>
      </c>
      <c r="C49" s="28"/>
      <c r="D49" s="30"/>
      <c r="E49" s="29">
        <f aca="true" t="shared" si="16" ref="E49:J49">E50+E53+E56</f>
        <v>13286</v>
      </c>
      <c r="F49" s="29">
        <f t="shared" si="16"/>
        <v>11577</v>
      </c>
      <c r="G49" s="29">
        <f t="shared" si="16"/>
        <v>1709</v>
      </c>
      <c r="H49" s="29">
        <f t="shared" si="16"/>
        <v>-7223</v>
      </c>
      <c r="I49" s="29">
        <f t="shared" si="16"/>
        <v>-6848</v>
      </c>
      <c r="J49" s="29">
        <f t="shared" si="16"/>
        <v>-375</v>
      </c>
      <c r="K49" s="29">
        <f>K50+K53+K56</f>
        <v>-7223</v>
      </c>
      <c r="L49" s="29">
        <f>L50+L53+L56</f>
        <v>-6848</v>
      </c>
      <c r="M49" s="29">
        <f>M50+M53+M56</f>
        <v>-375</v>
      </c>
      <c r="N49" s="51"/>
    </row>
    <row r="50" spans="1:14" ht="18" customHeight="1">
      <c r="A50" s="34"/>
      <c r="B50" s="35" t="s">
        <v>34</v>
      </c>
      <c r="C50" s="34" t="s">
        <v>1</v>
      </c>
      <c r="D50" s="36"/>
      <c r="E50" s="35">
        <f aca="true" t="shared" si="17" ref="E50:J50">E51+E52</f>
        <v>1259</v>
      </c>
      <c r="F50" s="35">
        <f t="shared" si="17"/>
        <v>0</v>
      </c>
      <c r="G50" s="35">
        <f t="shared" si="17"/>
        <v>1259</v>
      </c>
      <c r="H50" s="35">
        <f t="shared" si="17"/>
        <v>-1006</v>
      </c>
      <c r="I50" s="35">
        <f t="shared" si="17"/>
        <v>-1006</v>
      </c>
      <c r="J50" s="35">
        <f t="shared" si="17"/>
        <v>0</v>
      </c>
      <c r="K50" s="35">
        <f>K51+K52</f>
        <v>-1006</v>
      </c>
      <c r="L50" s="35">
        <f>L51+L52</f>
        <v>-1006</v>
      </c>
      <c r="M50" s="35">
        <f>M51+M52</f>
        <v>0</v>
      </c>
      <c r="N50" s="35"/>
    </row>
    <row r="51" spans="1:14" ht="18" customHeight="1">
      <c r="A51" s="22"/>
      <c r="B51" s="18" t="s">
        <v>37</v>
      </c>
      <c r="C51" s="22"/>
      <c r="D51" s="26"/>
      <c r="E51" s="18">
        <f>F51+G51</f>
        <v>0</v>
      </c>
      <c r="F51" s="18"/>
      <c r="G51" s="18"/>
      <c r="H51" s="18">
        <f>I51+J51</f>
        <v>0</v>
      </c>
      <c r="I51" s="18"/>
      <c r="J51" s="18"/>
      <c r="K51" s="18">
        <f>L51+M51</f>
        <v>0</v>
      </c>
      <c r="L51" s="18"/>
      <c r="M51" s="18"/>
      <c r="N51" s="18"/>
    </row>
    <row r="52" spans="1:14" ht="18" customHeight="1">
      <c r="A52" s="22"/>
      <c r="B52" s="18" t="s">
        <v>38</v>
      </c>
      <c r="C52" s="22"/>
      <c r="D52" s="26"/>
      <c r="E52" s="18">
        <f>F52+G52</f>
        <v>1259</v>
      </c>
      <c r="F52" s="18"/>
      <c r="G52" s="18">
        <v>1259</v>
      </c>
      <c r="H52" s="18">
        <f>I52+J52</f>
        <v>-1006</v>
      </c>
      <c r="I52" s="18">
        <v>-1006</v>
      </c>
      <c r="J52" s="18"/>
      <c r="K52" s="18">
        <f>L52+M52</f>
        <v>-1006</v>
      </c>
      <c r="L52" s="18">
        <v>-1006</v>
      </c>
      <c r="M52" s="18"/>
      <c r="N52" s="18"/>
    </row>
    <row r="53" spans="1:14" ht="18" customHeight="1">
      <c r="A53" s="22"/>
      <c r="B53" s="18" t="s">
        <v>35</v>
      </c>
      <c r="C53" s="22" t="s">
        <v>26</v>
      </c>
      <c r="D53" s="26"/>
      <c r="E53" s="18">
        <f aca="true" t="shared" si="18" ref="E53:J53">E54+E55</f>
        <v>3319</v>
      </c>
      <c r="F53" s="18">
        <f t="shared" si="18"/>
        <v>2869</v>
      </c>
      <c r="G53" s="18">
        <f t="shared" si="18"/>
        <v>450</v>
      </c>
      <c r="H53" s="18">
        <f t="shared" si="18"/>
        <v>-1784</v>
      </c>
      <c r="I53" s="18">
        <f t="shared" si="18"/>
        <v>-1409</v>
      </c>
      <c r="J53" s="18">
        <f t="shared" si="18"/>
        <v>-375</v>
      </c>
      <c r="K53" s="18">
        <f>K54+K55</f>
        <v>-1784</v>
      </c>
      <c r="L53" s="18">
        <f>L54+L55</f>
        <v>-1409</v>
      </c>
      <c r="M53" s="18">
        <f>M54+M55</f>
        <v>-375</v>
      </c>
      <c r="N53" s="18"/>
    </row>
    <row r="54" spans="1:14" ht="18" customHeight="1">
      <c r="A54" s="22"/>
      <c r="B54" s="18" t="s">
        <v>37</v>
      </c>
      <c r="C54" s="22"/>
      <c r="D54" s="26"/>
      <c r="E54" s="18">
        <f>F54+G54</f>
        <v>2869</v>
      </c>
      <c r="F54" s="18">
        <v>2869</v>
      </c>
      <c r="G54" s="18"/>
      <c r="H54" s="18">
        <f>I54+J54</f>
        <v>-1409</v>
      </c>
      <c r="I54" s="18">
        <v>-1409</v>
      </c>
      <c r="J54" s="18"/>
      <c r="K54" s="18">
        <f>L54+M54</f>
        <v>-1409</v>
      </c>
      <c r="L54" s="18">
        <v>-1409</v>
      </c>
      <c r="M54" s="18"/>
      <c r="N54" s="18"/>
    </row>
    <row r="55" spans="1:14" ht="18" customHeight="1">
      <c r="A55" s="22"/>
      <c r="B55" s="18" t="s">
        <v>38</v>
      </c>
      <c r="C55" s="22"/>
      <c r="D55" s="26"/>
      <c r="E55" s="18">
        <f>F55+G55</f>
        <v>450</v>
      </c>
      <c r="F55" s="18"/>
      <c r="G55" s="18">
        <v>450</v>
      </c>
      <c r="H55" s="18">
        <f>I55+J55</f>
        <v>-375</v>
      </c>
      <c r="I55" s="18"/>
      <c r="J55" s="18">
        <v>-375</v>
      </c>
      <c r="K55" s="18">
        <f>L55+M55</f>
        <v>-375</v>
      </c>
      <c r="L55" s="18"/>
      <c r="M55" s="18">
        <v>-375</v>
      </c>
      <c r="N55" s="18"/>
    </row>
    <row r="56" spans="1:14" ht="18" customHeight="1">
      <c r="A56" s="22"/>
      <c r="B56" s="18" t="s">
        <v>36</v>
      </c>
      <c r="C56" s="22" t="s">
        <v>1</v>
      </c>
      <c r="D56" s="26"/>
      <c r="E56" s="18">
        <f>F56+G56</f>
        <v>8708</v>
      </c>
      <c r="F56" s="18">
        <v>8708</v>
      </c>
      <c r="G56" s="18"/>
      <c r="H56" s="18">
        <f>I56+J56</f>
        <v>-4433</v>
      </c>
      <c r="I56" s="18">
        <v>-4433</v>
      </c>
      <c r="J56" s="18"/>
      <c r="K56" s="18">
        <f>L56+M56</f>
        <v>-4433</v>
      </c>
      <c r="L56" s="18">
        <v>-4433</v>
      </c>
      <c r="M56" s="18"/>
      <c r="N56" s="18"/>
    </row>
    <row r="57" spans="1:14" ht="18" customHeight="1">
      <c r="A57" s="22" t="s">
        <v>40</v>
      </c>
      <c r="B57" s="18" t="s">
        <v>41</v>
      </c>
      <c r="C57" s="22" t="s">
        <v>30</v>
      </c>
      <c r="D57" s="26"/>
      <c r="E57" s="18">
        <f aca="true" t="shared" si="19" ref="E57:J57">E58+E59</f>
        <v>2361</v>
      </c>
      <c r="F57" s="18">
        <f t="shared" si="19"/>
        <v>1899</v>
      </c>
      <c r="G57" s="18">
        <f t="shared" si="19"/>
        <v>462</v>
      </c>
      <c r="H57" s="18">
        <f t="shared" si="19"/>
        <v>-1162</v>
      </c>
      <c r="I57" s="18">
        <f t="shared" si="19"/>
        <v>-931</v>
      </c>
      <c r="J57" s="18">
        <f t="shared" si="19"/>
        <v>-231</v>
      </c>
      <c r="K57" s="18">
        <f>K58+K59</f>
        <v>-1162</v>
      </c>
      <c r="L57" s="18">
        <f>L58+L59</f>
        <v>-931</v>
      </c>
      <c r="M57" s="18">
        <f>M58+M59</f>
        <v>-231</v>
      </c>
      <c r="N57" s="18"/>
    </row>
    <row r="58" spans="1:14" ht="18" customHeight="1">
      <c r="A58" s="22"/>
      <c r="B58" s="18" t="s">
        <v>37</v>
      </c>
      <c r="C58" s="22"/>
      <c r="D58" s="26"/>
      <c r="E58" s="18">
        <f>F58+G58</f>
        <v>1899</v>
      </c>
      <c r="F58" s="18">
        <v>1899</v>
      </c>
      <c r="G58" s="18"/>
      <c r="H58" s="18">
        <f>I58+J58</f>
        <v>-931</v>
      </c>
      <c r="I58" s="18">
        <v>-931</v>
      </c>
      <c r="J58" s="18"/>
      <c r="K58" s="18">
        <f>L58+M58</f>
        <v>-931</v>
      </c>
      <c r="L58" s="18">
        <v>-931</v>
      </c>
      <c r="M58" s="18"/>
      <c r="N58" s="18"/>
    </row>
    <row r="59" spans="1:14" ht="18" customHeight="1">
      <c r="A59" s="22"/>
      <c r="B59" s="18" t="s">
        <v>38</v>
      </c>
      <c r="C59" s="22"/>
      <c r="D59" s="26"/>
      <c r="E59" s="18">
        <f>F59+G59</f>
        <v>462</v>
      </c>
      <c r="F59" s="18"/>
      <c r="G59" s="18">
        <v>462</v>
      </c>
      <c r="H59" s="18">
        <f>I59+J59</f>
        <v>-231</v>
      </c>
      <c r="I59" s="18"/>
      <c r="J59" s="18">
        <v>-231</v>
      </c>
      <c r="K59" s="18">
        <f>L59+M59</f>
        <v>-231</v>
      </c>
      <c r="L59" s="18"/>
      <c r="M59" s="18">
        <v>-231</v>
      </c>
      <c r="N59" s="18"/>
    </row>
    <row r="60" spans="1:14" ht="18" customHeight="1">
      <c r="A60" s="37">
        <v>5</v>
      </c>
      <c r="B60" s="38" t="s">
        <v>22</v>
      </c>
      <c r="C60" s="37"/>
      <c r="D60" s="39">
        <v>1051900</v>
      </c>
      <c r="E60" s="38">
        <f>F60+G60</f>
        <v>18361</v>
      </c>
      <c r="F60" s="38">
        <f aca="true" t="shared" si="20" ref="F60:M60">F61+F69</f>
        <v>16286</v>
      </c>
      <c r="G60" s="38">
        <f t="shared" si="20"/>
        <v>2075</v>
      </c>
      <c r="H60" s="38">
        <f t="shared" si="20"/>
        <v>-10223</v>
      </c>
      <c r="I60" s="38">
        <f t="shared" si="20"/>
        <v>-8661</v>
      </c>
      <c r="J60" s="38">
        <f t="shared" si="20"/>
        <v>-1562</v>
      </c>
      <c r="K60" s="38">
        <f t="shared" si="20"/>
        <v>-10223</v>
      </c>
      <c r="L60" s="38">
        <f t="shared" si="20"/>
        <v>-8661</v>
      </c>
      <c r="M60" s="38">
        <f t="shared" si="20"/>
        <v>-1562</v>
      </c>
      <c r="N60" s="51" t="s">
        <v>23</v>
      </c>
    </row>
    <row r="61" spans="1:14" ht="18" customHeight="1">
      <c r="A61" s="22" t="s">
        <v>39</v>
      </c>
      <c r="B61" s="18" t="s">
        <v>33</v>
      </c>
      <c r="C61" s="22"/>
      <c r="D61" s="26"/>
      <c r="E61" s="18">
        <f aca="true" t="shared" si="21" ref="E61:J61">E62+E65+E68</f>
        <v>15294</v>
      </c>
      <c r="F61" s="18">
        <f t="shared" si="21"/>
        <v>13620</v>
      </c>
      <c r="G61" s="18">
        <f t="shared" si="21"/>
        <v>1674</v>
      </c>
      <c r="H61" s="18">
        <f t="shared" si="21"/>
        <v>-8637</v>
      </c>
      <c r="I61" s="18">
        <f t="shared" si="21"/>
        <v>-7276</v>
      </c>
      <c r="J61" s="18">
        <f t="shared" si="21"/>
        <v>-1361</v>
      </c>
      <c r="K61" s="18">
        <f>K62+K65+K68</f>
        <v>-8637</v>
      </c>
      <c r="L61" s="18">
        <f>L62+L65+L68</f>
        <v>-7276</v>
      </c>
      <c r="M61" s="18">
        <f>M62+M65+M68</f>
        <v>-1361</v>
      </c>
      <c r="N61" s="51"/>
    </row>
    <row r="62" spans="1:14" ht="18" customHeight="1">
      <c r="A62" s="22"/>
      <c r="B62" s="18" t="s">
        <v>34</v>
      </c>
      <c r="C62" s="22" t="s">
        <v>1</v>
      </c>
      <c r="D62" s="26"/>
      <c r="E62" s="18">
        <f aca="true" t="shared" si="22" ref="E62:J62">E63+E64</f>
        <v>1224</v>
      </c>
      <c r="F62" s="18">
        <f t="shared" si="22"/>
        <v>0</v>
      </c>
      <c r="G62" s="18">
        <f t="shared" si="22"/>
        <v>1224</v>
      </c>
      <c r="H62" s="18">
        <f t="shared" si="22"/>
        <v>-987</v>
      </c>
      <c r="I62" s="18">
        <f t="shared" si="22"/>
        <v>0</v>
      </c>
      <c r="J62" s="18">
        <f t="shared" si="22"/>
        <v>-987</v>
      </c>
      <c r="K62" s="18">
        <f>K63+K64</f>
        <v>-987</v>
      </c>
      <c r="L62" s="18">
        <f>L63+L64</f>
        <v>0</v>
      </c>
      <c r="M62" s="18">
        <f>M63+M64</f>
        <v>-987</v>
      </c>
      <c r="N62" s="18"/>
    </row>
    <row r="63" spans="1:14" ht="18" customHeight="1">
      <c r="A63" s="22"/>
      <c r="B63" s="18" t="s">
        <v>37</v>
      </c>
      <c r="C63" s="22"/>
      <c r="D63" s="26"/>
      <c r="E63" s="18">
        <f>F63+G63</f>
        <v>0</v>
      </c>
      <c r="F63" s="18"/>
      <c r="G63" s="18"/>
      <c r="H63" s="18">
        <f>I63+J63</f>
        <v>0</v>
      </c>
      <c r="I63" s="18"/>
      <c r="J63" s="18"/>
      <c r="K63" s="18">
        <f>L63+M63</f>
        <v>0</v>
      </c>
      <c r="L63" s="18"/>
      <c r="M63" s="18"/>
      <c r="N63" s="18"/>
    </row>
    <row r="64" spans="1:14" ht="18" customHeight="1">
      <c r="A64" s="22"/>
      <c r="B64" s="18" t="s">
        <v>38</v>
      </c>
      <c r="C64" s="22"/>
      <c r="D64" s="26"/>
      <c r="E64" s="18">
        <f>F64+G64</f>
        <v>1224</v>
      </c>
      <c r="F64" s="18"/>
      <c r="G64" s="18">
        <v>1224</v>
      </c>
      <c r="H64" s="18">
        <f>I64+J64</f>
        <v>-987</v>
      </c>
      <c r="I64" s="18"/>
      <c r="J64" s="18">
        <v>-987</v>
      </c>
      <c r="K64" s="18">
        <f>L64+M64</f>
        <v>-987</v>
      </c>
      <c r="L64" s="18"/>
      <c r="M64" s="18">
        <v>-987</v>
      </c>
      <c r="N64" s="18"/>
    </row>
    <row r="65" spans="1:14" ht="18" customHeight="1">
      <c r="A65" s="22"/>
      <c r="B65" s="18" t="s">
        <v>35</v>
      </c>
      <c r="C65" s="22" t="s">
        <v>26</v>
      </c>
      <c r="D65" s="26"/>
      <c r="E65" s="18">
        <f aca="true" t="shared" si="23" ref="E65:J65">E66+E67</f>
        <v>4082</v>
      </c>
      <c r="F65" s="18">
        <f t="shared" si="23"/>
        <v>3632</v>
      </c>
      <c r="G65" s="18">
        <f t="shared" si="23"/>
        <v>450</v>
      </c>
      <c r="H65" s="18">
        <f t="shared" si="23"/>
        <v>-2250</v>
      </c>
      <c r="I65" s="18">
        <f t="shared" si="23"/>
        <v>-1876</v>
      </c>
      <c r="J65" s="18">
        <f t="shared" si="23"/>
        <v>-374</v>
      </c>
      <c r="K65" s="18">
        <f>K66+K67</f>
        <v>-2250</v>
      </c>
      <c r="L65" s="18">
        <f>L66+L67</f>
        <v>-1876</v>
      </c>
      <c r="M65" s="18">
        <f>M66+M67</f>
        <v>-374</v>
      </c>
      <c r="N65" s="18"/>
    </row>
    <row r="66" spans="1:14" ht="18" customHeight="1">
      <c r="A66" s="22"/>
      <c r="B66" s="18" t="s">
        <v>37</v>
      </c>
      <c r="C66" s="22"/>
      <c r="D66" s="26"/>
      <c r="E66" s="18">
        <f>F66+G66</f>
        <v>3632</v>
      </c>
      <c r="F66" s="18">
        <v>3632</v>
      </c>
      <c r="G66" s="18"/>
      <c r="H66" s="18">
        <f>I66+J66</f>
        <v>-1876</v>
      </c>
      <c r="I66" s="18">
        <v>-1876</v>
      </c>
      <c r="J66" s="18"/>
      <c r="K66" s="18">
        <f>L66+M66</f>
        <v>-1876</v>
      </c>
      <c r="L66" s="18">
        <v>-1876</v>
      </c>
      <c r="M66" s="18"/>
      <c r="N66" s="18"/>
    </row>
    <row r="67" spans="1:14" ht="18" customHeight="1">
      <c r="A67" s="22"/>
      <c r="B67" s="18" t="s">
        <v>38</v>
      </c>
      <c r="C67" s="22"/>
      <c r="D67" s="26"/>
      <c r="E67" s="18">
        <f>F67+G67</f>
        <v>450</v>
      </c>
      <c r="F67" s="18"/>
      <c r="G67" s="18">
        <v>450</v>
      </c>
      <c r="H67" s="18">
        <f>I67+J67</f>
        <v>-374</v>
      </c>
      <c r="I67" s="18"/>
      <c r="J67" s="18">
        <v>-374</v>
      </c>
      <c r="K67" s="18">
        <f>L67+M67</f>
        <v>-374</v>
      </c>
      <c r="L67" s="18"/>
      <c r="M67" s="18">
        <v>-374</v>
      </c>
      <c r="N67" s="18"/>
    </row>
    <row r="68" spans="1:14" ht="18" customHeight="1">
      <c r="A68" s="22"/>
      <c r="B68" s="18" t="s">
        <v>36</v>
      </c>
      <c r="C68" s="22" t="s">
        <v>1</v>
      </c>
      <c r="D68" s="26"/>
      <c r="E68" s="18">
        <f>F68+G68</f>
        <v>9988</v>
      </c>
      <c r="F68" s="18">
        <v>9988</v>
      </c>
      <c r="G68" s="18"/>
      <c r="H68" s="18">
        <f>I68+J68</f>
        <v>-5400</v>
      </c>
      <c r="I68" s="18">
        <v>-5400</v>
      </c>
      <c r="J68" s="18"/>
      <c r="K68" s="18">
        <f>L68+M68</f>
        <v>-5400</v>
      </c>
      <c r="L68" s="18">
        <v>-5400</v>
      </c>
      <c r="M68" s="18"/>
      <c r="N68" s="18"/>
    </row>
    <row r="69" spans="1:14" ht="18" customHeight="1">
      <c r="A69" s="22" t="s">
        <v>40</v>
      </c>
      <c r="B69" s="18" t="s">
        <v>41</v>
      </c>
      <c r="C69" s="22" t="s">
        <v>30</v>
      </c>
      <c r="D69" s="26"/>
      <c r="E69" s="18">
        <f aca="true" t="shared" si="24" ref="E69:J69">E70+E71</f>
        <v>3067</v>
      </c>
      <c r="F69" s="18">
        <f t="shared" si="24"/>
        <v>2666</v>
      </c>
      <c r="G69" s="18">
        <f t="shared" si="24"/>
        <v>401</v>
      </c>
      <c r="H69" s="18">
        <f t="shared" si="24"/>
        <v>-1586</v>
      </c>
      <c r="I69" s="18">
        <f t="shared" si="24"/>
        <v>-1385</v>
      </c>
      <c r="J69" s="18">
        <f t="shared" si="24"/>
        <v>-201</v>
      </c>
      <c r="K69" s="18">
        <f>K70+K71</f>
        <v>-1586</v>
      </c>
      <c r="L69" s="18">
        <f>L70+L71</f>
        <v>-1385</v>
      </c>
      <c r="M69" s="18">
        <f>M70+M71</f>
        <v>-201</v>
      </c>
      <c r="N69" s="18"/>
    </row>
    <row r="70" spans="1:14" ht="18" customHeight="1">
      <c r="A70" s="22"/>
      <c r="B70" s="18" t="s">
        <v>37</v>
      </c>
      <c r="C70" s="22"/>
      <c r="D70" s="26"/>
      <c r="E70" s="18">
        <f>F70+G70</f>
        <v>2666</v>
      </c>
      <c r="F70" s="18">
        <v>2666</v>
      </c>
      <c r="G70" s="18"/>
      <c r="H70" s="18">
        <f>I70+J70</f>
        <v>-1385</v>
      </c>
      <c r="I70" s="18">
        <v>-1385</v>
      </c>
      <c r="J70" s="18"/>
      <c r="K70" s="18">
        <f>L70+M70</f>
        <v>-1385</v>
      </c>
      <c r="L70" s="18">
        <v>-1385</v>
      </c>
      <c r="M70" s="18"/>
      <c r="N70" s="18"/>
    </row>
    <row r="71" spans="1:14" ht="18" customHeight="1">
      <c r="A71" s="22"/>
      <c r="B71" s="18" t="s">
        <v>38</v>
      </c>
      <c r="C71" s="22"/>
      <c r="D71" s="26"/>
      <c r="E71" s="18">
        <f>F71+G71</f>
        <v>401</v>
      </c>
      <c r="F71" s="18"/>
      <c r="G71" s="18">
        <v>401</v>
      </c>
      <c r="H71" s="18">
        <f>I71+J71</f>
        <v>-201</v>
      </c>
      <c r="I71" s="18"/>
      <c r="J71" s="18">
        <v>-201</v>
      </c>
      <c r="K71" s="18">
        <f>L71+M71</f>
        <v>-201</v>
      </c>
      <c r="L71" s="18"/>
      <c r="M71" s="18">
        <v>-201</v>
      </c>
      <c r="N71" s="18"/>
    </row>
    <row r="72" spans="1:14" ht="18" customHeight="1">
      <c r="A72" s="47">
        <v>6</v>
      </c>
      <c r="B72" s="48" t="s">
        <v>24</v>
      </c>
      <c r="C72" s="47"/>
      <c r="D72" s="49">
        <v>1051901</v>
      </c>
      <c r="E72" s="48">
        <f>F72+G72</f>
        <v>18845</v>
      </c>
      <c r="F72" s="48">
        <f aca="true" t="shared" si="25" ref="F72:M72">F73+F81</f>
        <v>16491</v>
      </c>
      <c r="G72" s="48">
        <f t="shared" si="25"/>
        <v>2354</v>
      </c>
      <c r="H72" s="48">
        <f t="shared" si="25"/>
        <v>-10228</v>
      </c>
      <c r="I72" s="48">
        <f t="shared" si="25"/>
        <v>-8244</v>
      </c>
      <c r="J72" s="48">
        <f t="shared" si="25"/>
        <v>-1984</v>
      </c>
      <c r="K72" s="48">
        <f t="shared" si="25"/>
        <v>-10228</v>
      </c>
      <c r="L72" s="48">
        <f t="shared" si="25"/>
        <v>-8244</v>
      </c>
      <c r="M72" s="48">
        <f t="shared" si="25"/>
        <v>-1984</v>
      </c>
      <c r="N72" s="50" t="s">
        <v>25</v>
      </c>
    </row>
    <row r="73" spans="1:14" ht="18" customHeight="1">
      <c r="A73" s="34" t="s">
        <v>39</v>
      </c>
      <c r="B73" s="35" t="s">
        <v>33</v>
      </c>
      <c r="C73" s="34"/>
      <c r="D73" s="36"/>
      <c r="E73" s="35">
        <f aca="true" t="shared" si="26" ref="E73:J73">E74+E77+E80</f>
        <v>15534</v>
      </c>
      <c r="F73" s="35">
        <f t="shared" si="26"/>
        <v>13824</v>
      </c>
      <c r="G73" s="35">
        <f t="shared" si="26"/>
        <v>1710</v>
      </c>
      <c r="H73" s="35">
        <f t="shared" si="26"/>
        <v>-8251</v>
      </c>
      <c r="I73" s="35">
        <f t="shared" si="26"/>
        <v>-6911</v>
      </c>
      <c r="J73" s="35">
        <f t="shared" si="26"/>
        <v>-1340</v>
      </c>
      <c r="K73" s="35">
        <f>K74+K77+K80</f>
        <v>-8251</v>
      </c>
      <c r="L73" s="35">
        <f>L74+L77+L80</f>
        <v>-6911</v>
      </c>
      <c r="M73" s="46">
        <f>M74+M77+M80</f>
        <v>-1340</v>
      </c>
      <c r="N73" s="15"/>
    </row>
    <row r="74" spans="1:14" ht="18" customHeight="1">
      <c r="A74" s="22"/>
      <c r="B74" s="18" t="s">
        <v>34</v>
      </c>
      <c r="C74" s="22" t="s">
        <v>1</v>
      </c>
      <c r="D74" s="26"/>
      <c r="E74" s="18">
        <f aca="true" t="shared" si="27" ref="E74:J74">E75+E76</f>
        <v>1260</v>
      </c>
      <c r="F74" s="18">
        <f t="shared" si="27"/>
        <v>0</v>
      </c>
      <c r="G74" s="18">
        <f t="shared" si="27"/>
        <v>1260</v>
      </c>
      <c r="H74" s="18">
        <f t="shared" si="27"/>
        <v>-990</v>
      </c>
      <c r="I74" s="18">
        <f t="shared" si="27"/>
        <v>0</v>
      </c>
      <c r="J74" s="18">
        <f t="shared" si="27"/>
        <v>-990</v>
      </c>
      <c r="K74" s="18">
        <f>K75+K76</f>
        <v>-990</v>
      </c>
      <c r="L74" s="18">
        <f>L75+L76</f>
        <v>0</v>
      </c>
      <c r="M74" s="18">
        <f>M75+M76</f>
        <v>-990</v>
      </c>
      <c r="N74" s="18"/>
    </row>
    <row r="75" spans="1:14" ht="18" customHeight="1">
      <c r="A75" s="33"/>
      <c r="B75" s="18" t="s">
        <v>37</v>
      </c>
      <c r="C75" s="22"/>
      <c r="D75" s="26"/>
      <c r="E75" s="18">
        <f>F75+G75</f>
        <v>0</v>
      </c>
      <c r="F75" s="18"/>
      <c r="G75" s="18"/>
      <c r="H75" s="18">
        <f>I75+J75</f>
        <v>0</v>
      </c>
      <c r="I75" s="18"/>
      <c r="J75" s="18"/>
      <c r="K75" s="18">
        <f>L75+M75</f>
        <v>0</v>
      </c>
      <c r="L75" s="18"/>
      <c r="M75" s="18"/>
      <c r="N75" s="18"/>
    </row>
    <row r="76" spans="1:14" ht="18" customHeight="1">
      <c r="A76" s="33"/>
      <c r="B76" s="18" t="s">
        <v>38</v>
      </c>
      <c r="C76" s="22"/>
      <c r="D76" s="26"/>
      <c r="E76" s="18">
        <f>F76+G76</f>
        <v>1260</v>
      </c>
      <c r="F76" s="18"/>
      <c r="G76" s="18">
        <v>1260</v>
      </c>
      <c r="H76" s="18">
        <f>I76+J76</f>
        <v>-990</v>
      </c>
      <c r="I76" s="18"/>
      <c r="J76" s="18">
        <v>-990</v>
      </c>
      <c r="K76" s="18">
        <f>L76+M76</f>
        <v>-990</v>
      </c>
      <c r="L76" s="18"/>
      <c r="M76" s="18">
        <v>-990</v>
      </c>
      <c r="N76" s="18"/>
    </row>
    <row r="77" spans="1:14" ht="18" customHeight="1">
      <c r="A77" s="33"/>
      <c r="B77" s="18" t="s">
        <v>35</v>
      </c>
      <c r="C77" s="22" t="s">
        <v>26</v>
      </c>
      <c r="D77" s="26"/>
      <c r="E77" s="18">
        <f aca="true" t="shared" si="28" ref="E77:J77">E78+E79</f>
        <v>4103</v>
      </c>
      <c r="F77" s="18">
        <f t="shared" si="28"/>
        <v>3653</v>
      </c>
      <c r="G77" s="18">
        <f t="shared" si="28"/>
        <v>450</v>
      </c>
      <c r="H77" s="18">
        <f t="shared" si="28"/>
        <v>-2176</v>
      </c>
      <c r="I77" s="18">
        <f t="shared" si="28"/>
        <v>-1826</v>
      </c>
      <c r="J77" s="18">
        <f t="shared" si="28"/>
        <v>-350</v>
      </c>
      <c r="K77" s="18">
        <f>K78+K79</f>
        <v>-2176</v>
      </c>
      <c r="L77" s="18">
        <f>L78+L79</f>
        <v>-1826</v>
      </c>
      <c r="M77" s="18">
        <f>M78+M79</f>
        <v>-350</v>
      </c>
      <c r="N77" s="18"/>
    </row>
    <row r="78" spans="1:14" ht="18" customHeight="1">
      <c r="A78" s="33"/>
      <c r="B78" s="18" t="s">
        <v>37</v>
      </c>
      <c r="C78" s="22"/>
      <c r="D78" s="26"/>
      <c r="E78" s="18">
        <f>F78+G78</f>
        <v>3653</v>
      </c>
      <c r="F78" s="18">
        <v>3653</v>
      </c>
      <c r="G78" s="18"/>
      <c r="H78" s="18">
        <f>I78+J78</f>
        <v>-1826</v>
      </c>
      <c r="I78" s="18">
        <v>-1826</v>
      </c>
      <c r="J78" s="18"/>
      <c r="K78" s="18">
        <f>L78+M78</f>
        <v>-1826</v>
      </c>
      <c r="L78" s="18">
        <v>-1826</v>
      </c>
      <c r="M78" s="18"/>
      <c r="N78" s="18"/>
    </row>
    <row r="79" spans="1:14" ht="18" customHeight="1">
      <c r="A79" s="33"/>
      <c r="B79" s="18" t="s">
        <v>38</v>
      </c>
      <c r="C79" s="22"/>
      <c r="D79" s="26"/>
      <c r="E79" s="18">
        <f>F79+G79</f>
        <v>450</v>
      </c>
      <c r="F79" s="18"/>
      <c r="G79" s="18">
        <v>450</v>
      </c>
      <c r="H79" s="18">
        <f>I79+J79</f>
        <v>-350</v>
      </c>
      <c r="I79" s="18"/>
      <c r="J79" s="18">
        <v>-350</v>
      </c>
      <c r="K79" s="18">
        <f>L79+M79</f>
        <v>-350</v>
      </c>
      <c r="L79" s="18"/>
      <c r="M79" s="18">
        <v>-350</v>
      </c>
      <c r="N79" s="18"/>
    </row>
    <row r="80" spans="1:14" ht="18" customHeight="1">
      <c r="A80" s="33"/>
      <c r="B80" s="18" t="s">
        <v>36</v>
      </c>
      <c r="C80" s="22" t="s">
        <v>1</v>
      </c>
      <c r="D80" s="26"/>
      <c r="E80" s="18">
        <f>F80+G80</f>
        <v>10171</v>
      </c>
      <c r="F80" s="18">
        <v>10171</v>
      </c>
      <c r="G80" s="18"/>
      <c r="H80" s="18">
        <f>I80+J80</f>
        <v>-5085</v>
      </c>
      <c r="I80" s="18">
        <v>-5085</v>
      </c>
      <c r="J80" s="18"/>
      <c r="K80" s="18">
        <f>L80+M80</f>
        <v>-5085</v>
      </c>
      <c r="L80" s="18">
        <v>-5085</v>
      </c>
      <c r="M80" s="18"/>
      <c r="N80" s="18"/>
    </row>
    <row r="81" spans="1:14" ht="18" customHeight="1">
      <c r="A81" s="33" t="s">
        <v>40</v>
      </c>
      <c r="B81" s="18" t="s">
        <v>41</v>
      </c>
      <c r="C81" s="22" t="s">
        <v>30</v>
      </c>
      <c r="D81" s="26"/>
      <c r="E81" s="18">
        <f aca="true" t="shared" si="29" ref="E81:J81">E82+E83</f>
        <v>3311</v>
      </c>
      <c r="F81" s="18">
        <f t="shared" si="29"/>
        <v>2667</v>
      </c>
      <c r="G81" s="18">
        <f t="shared" si="29"/>
        <v>644</v>
      </c>
      <c r="H81" s="18">
        <f t="shared" si="29"/>
        <v>-1977</v>
      </c>
      <c r="I81" s="18">
        <f t="shared" si="29"/>
        <v>-1333</v>
      </c>
      <c r="J81" s="18">
        <f t="shared" si="29"/>
        <v>-644</v>
      </c>
      <c r="K81" s="18">
        <f>K82+K83</f>
        <v>-1977</v>
      </c>
      <c r="L81" s="18">
        <f>L82+L83</f>
        <v>-1333</v>
      </c>
      <c r="M81" s="18">
        <f>M82+M83</f>
        <v>-644</v>
      </c>
      <c r="N81" s="18"/>
    </row>
    <row r="82" spans="1:14" ht="18" customHeight="1">
      <c r="A82" s="33"/>
      <c r="B82" s="18" t="s">
        <v>37</v>
      </c>
      <c r="C82" s="22"/>
      <c r="D82" s="26"/>
      <c r="E82" s="18">
        <f>F82+G82</f>
        <v>2667</v>
      </c>
      <c r="F82" s="18">
        <v>2667</v>
      </c>
      <c r="G82" s="18"/>
      <c r="H82" s="18">
        <f>I82+J82</f>
        <v>-1333</v>
      </c>
      <c r="I82" s="18">
        <v>-1333</v>
      </c>
      <c r="J82" s="18"/>
      <c r="K82" s="18">
        <f>L82+M82</f>
        <v>-1333</v>
      </c>
      <c r="L82" s="18">
        <v>-1333</v>
      </c>
      <c r="M82" s="18"/>
      <c r="N82" s="18"/>
    </row>
    <row r="83" spans="1:14" ht="18" customHeight="1">
      <c r="A83" s="33"/>
      <c r="B83" s="18" t="s">
        <v>38</v>
      </c>
      <c r="C83" s="22"/>
      <c r="D83" s="26"/>
      <c r="E83" s="18">
        <f>F83+G83</f>
        <v>644</v>
      </c>
      <c r="F83" s="18"/>
      <c r="G83" s="18">
        <v>644</v>
      </c>
      <c r="H83" s="18">
        <f>I83+J83</f>
        <v>-644</v>
      </c>
      <c r="I83" s="18"/>
      <c r="J83" s="18">
        <v>-644</v>
      </c>
      <c r="K83" s="18">
        <f>L83+M83</f>
        <v>-644</v>
      </c>
      <c r="L83" s="18"/>
      <c r="M83" s="18">
        <v>-644</v>
      </c>
      <c r="N83" s="18"/>
    </row>
    <row r="84" spans="1:14" ht="18" customHeight="1">
      <c r="A84" s="37">
        <v>7</v>
      </c>
      <c r="B84" s="38" t="s">
        <v>29</v>
      </c>
      <c r="C84" s="37" t="s">
        <v>1</v>
      </c>
      <c r="D84" s="39">
        <v>1106510</v>
      </c>
      <c r="E84" s="38">
        <f aca="true" t="shared" si="30" ref="E84:M84">E85</f>
        <v>2832</v>
      </c>
      <c r="F84" s="38">
        <f t="shared" si="30"/>
        <v>1950</v>
      </c>
      <c r="G84" s="38">
        <f t="shared" si="30"/>
        <v>882</v>
      </c>
      <c r="H84" s="38">
        <f t="shared" si="30"/>
        <v>-1045</v>
      </c>
      <c r="I84" s="38">
        <f t="shared" si="30"/>
        <v>-975</v>
      </c>
      <c r="J84" s="38">
        <f t="shared" si="30"/>
        <v>-70</v>
      </c>
      <c r="K84" s="38">
        <f t="shared" si="30"/>
        <v>-1045</v>
      </c>
      <c r="L84" s="38">
        <f t="shared" si="30"/>
        <v>-975</v>
      </c>
      <c r="M84" s="38">
        <f t="shared" si="30"/>
        <v>-70</v>
      </c>
      <c r="N84" s="18" t="s">
        <v>25</v>
      </c>
    </row>
    <row r="85" spans="1:14" ht="18" customHeight="1">
      <c r="A85" s="33"/>
      <c r="B85" s="18" t="s">
        <v>34</v>
      </c>
      <c r="C85" s="22" t="s">
        <v>1</v>
      </c>
      <c r="D85" s="26"/>
      <c r="E85" s="18">
        <f aca="true" t="shared" si="31" ref="E85:J85">E86+E87</f>
        <v>2832</v>
      </c>
      <c r="F85" s="18">
        <f t="shared" si="31"/>
        <v>1950</v>
      </c>
      <c r="G85" s="18">
        <f t="shared" si="31"/>
        <v>882</v>
      </c>
      <c r="H85" s="18">
        <f t="shared" si="31"/>
        <v>-1045</v>
      </c>
      <c r="I85" s="18">
        <f t="shared" si="31"/>
        <v>-975</v>
      </c>
      <c r="J85" s="18">
        <f t="shared" si="31"/>
        <v>-70</v>
      </c>
      <c r="K85" s="18">
        <f>K86+K87</f>
        <v>-1045</v>
      </c>
      <c r="L85" s="18">
        <f>L86+L87</f>
        <v>-975</v>
      </c>
      <c r="M85" s="18">
        <f>M86+M87</f>
        <v>-70</v>
      </c>
      <c r="N85" s="18"/>
    </row>
    <row r="86" spans="1:14" ht="18" customHeight="1">
      <c r="A86" s="33"/>
      <c r="B86" s="18" t="s">
        <v>37</v>
      </c>
      <c r="C86" s="22"/>
      <c r="D86" s="26"/>
      <c r="E86" s="18">
        <f>F86+G86</f>
        <v>1950</v>
      </c>
      <c r="F86" s="18">
        <v>1950</v>
      </c>
      <c r="G86" s="18"/>
      <c r="H86" s="18">
        <f>I86+J86</f>
        <v>-975</v>
      </c>
      <c r="I86" s="18">
        <v>-975</v>
      </c>
      <c r="J86" s="18"/>
      <c r="K86" s="18">
        <f>L86+M86</f>
        <v>-975</v>
      </c>
      <c r="L86" s="18">
        <v>-975</v>
      </c>
      <c r="M86" s="18"/>
      <c r="N86" s="18"/>
    </row>
    <row r="87" spans="1:14" ht="18" customHeight="1">
      <c r="A87" s="28"/>
      <c r="B87" s="29" t="s">
        <v>38</v>
      </c>
      <c r="C87" s="28"/>
      <c r="D87" s="30"/>
      <c r="E87" s="29">
        <f>F87+G87</f>
        <v>882</v>
      </c>
      <c r="F87" s="29"/>
      <c r="G87" s="29">
        <v>882</v>
      </c>
      <c r="H87" s="29">
        <f>I87+J87</f>
        <v>-70</v>
      </c>
      <c r="I87" s="29"/>
      <c r="J87" s="29">
        <v>-70</v>
      </c>
      <c r="K87" s="29">
        <f>L87+M87</f>
        <v>-70</v>
      </c>
      <c r="L87" s="29"/>
      <c r="M87" s="29">
        <v>-70</v>
      </c>
      <c r="N87" s="29"/>
    </row>
    <row r="88" spans="1:14" ht="18" customHeight="1" hidden="1">
      <c r="A88" s="13"/>
      <c r="B88" s="14" t="s">
        <v>28</v>
      </c>
      <c r="C88" s="15"/>
      <c r="D88" s="16"/>
      <c r="E88" s="17"/>
      <c r="F88" s="17"/>
      <c r="G88" s="17"/>
      <c r="H88" s="17">
        <f>I88+J88</f>
        <v>0</v>
      </c>
      <c r="I88" s="17"/>
      <c r="J88" s="17"/>
      <c r="K88" s="17"/>
      <c r="L88" s="17"/>
      <c r="M88" s="17"/>
      <c r="N88" s="13"/>
    </row>
    <row r="89" spans="2:4" ht="18.75" customHeight="1">
      <c r="B89" s="11"/>
      <c r="C89" s="11"/>
      <c r="D89" s="11"/>
    </row>
    <row r="90" spans="8:13" ht="25.5" customHeight="1">
      <c r="H90" s="63"/>
      <c r="I90" s="63"/>
      <c r="J90" s="63"/>
      <c r="K90" s="12"/>
      <c r="L90" s="12"/>
      <c r="M90" s="12"/>
    </row>
    <row r="91" ht="18.75" customHeight="1"/>
  </sheetData>
  <sheetProtection/>
  <mergeCells count="17">
    <mergeCell ref="A3:N3"/>
    <mergeCell ref="A4:N4"/>
    <mergeCell ref="A6:N6"/>
    <mergeCell ref="J7:N7"/>
    <mergeCell ref="B8:B9"/>
    <mergeCell ref="H90:J90"/>
    <mergeCell ref="E8:G8"/>
    <mergeCell ref="D8:D9"/>
    <mergeCell ref="C8:C9"/>
    <mergeCell ref="N15:N16"/>
    <mergeCell ref="N24:N25"/>
    <mergeCell ref="N36:N37"/>
    <mergeCell ref="K8:M8"/>
    <mergeCell ref="A8:A9"/>
    <mergeCell ref="A5:N5"/>
    <mergeCell ref="H8:J8"/>
    <mergeCell ref="N8:N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HP</cp:lastModifiedBy>
  <cp:lastPrinted>2023-07-03T07:41:55Z</cp:lastPrinted>
  <dcterms:created xsi:type="dcterms:W3CDTF">2004-04-07T08:07:54Z</dcterms:created>
  <dcterms:modified xsi:type="dcterms:W3CDTF">2023-07-03T07:57:46Z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