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6" activeTab="0"/>
  </bookViews>
  <sheets>
    <sheet name="PL thu hồi KP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a277Print_Titles">#REF!</definedName>
    <definedName name="cv">'[7]gvl'!$N$17</definedName>
    <definedName name="dd1x2">'[7]gvl'!$N$9</definedName>
    <definedName name="DGCTI592">'[6]DTXL'!#REF!</definedName>
    <definedName name="g">'[2]DG '!#REF!</definedName>
    <definedName name="g40g40">'[1]tuong'!#REF!</definedName>
    <definedName name="j356C8">#REF!</definedName>
    <definedName name="nuoc">'[5]gvl'!$N$38</definedName>
    <definedName name="xm">'[5]gvl'!$N$16</definedName>
  </definedNames>
  <calcPr fullCalcOnLoad="1"/>
</workbook>
</file>

<file path=xl/sharedStrings.xml><?xml version="1.0" encoding="utf-8"?>
<sst xmlns="http://schemas.openxmlformats.org/spreadsheetml/2006/main" count="53" uniqueCount="41">
  <si>
    <t>STT</t>
  </si>
  <si>
    <t>130-132</t>
  </si>
  <si>
    <t>SỞ Y TẾ TỈNH HÀ NAM</t>
  </si>
  <si>
    <t>Chương: 423</t>
  </si>
  <si>
    <t>Chương 423</t>
  </si>
  <si>
    <t>Đơn vị</t>
  </si>
  <si>
    <t>Mã ngành KT (Loại , khoản)</t>
  </si>
  <si>
    <t>Mã số ĐVSDNS</t>
  </si>
  <si>
    <t>Kho bạc nơi giao dịch</t>
  </si>
  <si>
    <t>Cộng</t>
  </si>
  <si>
    <t>Kinh phí nhiệm vụ chi thường xuyên</t>
  </si>
  <si>
    <t>Kinh phí nhiệm vụ chi không thường xuyên</t>
  </si>
  <si>
    <t>Tổng số</t>
  </si>
  <si>
    <t>Bệnh viện Phong</t>
  </si>
  <si>
    <t>Kho bạc nhà nước tỉnh Hà Nam</t>
  </si>
  <si>
    <t>Trung tâm Y tế huyện Thanh Liêm</t>
  </si>
  <si>
    <t>Kho bạc huyện Thanh Liêm</t>
  </si>
  <si>
    <t>Trung tâm Y tế huyện Kim Bảng</t>
  </si>
  <si>
    <t>Kho bạc huyện Kim Bảng</t>
  </si>
  <si>
    <t>Trung tâm Y tế huyện Lý Nhân</t>
  </si>
  <si>
    <t>Kho bạc huyện Lý Nhân</t>
  </si>
  <si>
    <t>Bệnh viện lao và bệnh phổi</t>
  </si>
  <si>
    <t>130-131</t>
  </si>
  <si>
    <t>Bệnh viện Tâm thần</t>
  </si>
  <si>
    <t>Trường Cao đẳng Y tế</t>
  </si>
  <si>
    <t>070-093</t>
  </si>
  <si>
    <t>Trung tâm Y tế TP Phủ Lý</t>
  </si>
  <si>
    <t>bệnh tật</t>
  </si>
  <si>
    <t>Bệnh viện đa khoa KV Nam Lý</t>
  </si>
  <si>
    <t>Đơn vị tính:  VNĐ</t>
  </si>
  <si>
    <t>Y tế xã, phường</t>
  </si>
  <si>
    <t>Kèm theo Quyết định số         /QĐ-SYT ngày     tháng     năm 2023 của  Sở Y tế tỉnh Hà Nam</t>
  </si>
  <si>
    <t>Chi cục An toàn Vệ sinh thực phẩm</t>
  </si>
  <si>
    <t>340-341</t>
  </si>
  <si>
    <t>Trung tâm kiểm soát bệnh tật</t>
  </si>
  <si>
    <t>Dân số xã</t>
  </si>
  <si>
    <t>130-151</t>
  </si>
  <si>
    <t xml:space="preserve">TỔNG HỢP THU HỒI KINH PHÍ DO GIẢM CHỈ TIÊU BIÊN CHẾ CÔNG CHỨC NĂM 2023, GIẢM SỐ NGƯỜI LÀM VIỆC TRONG CÁC </t>
  </si>
  <si>
    <t xml:space="preserve">ĐƠN VỊ SỰ NGHIỆP CÔNG LẬP NĂM 2023 THEO NGHỊ QUYẾT 66/NQ-HĐND VÀ NGHỊ QUYẾT 67/NQ-HĐND CỦA HĐND TỈNH </t>
  </si>
  <si>
    <t>Thu hồi kinh phí đã giao từ dự toán đầu năm 2023 của UBND tỉnh theo QĐ 590/QĐ-UBND ngày 02/6/2023</t>
  </si>
  <si>
    <t>Thu hồi kinh phí đã giao từ dự toán đầu năm 2023 của UBND tỉnh theo QĐ 590/QĐ-UBND ngày 02/6/2023 đã phân bổ giao cho các đơn vị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</si>
</sst>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.##0"/>
    <numFmt numFmtId="178" formatCode="#,##0.000"/>
    <numFmt numFmtId="179" formatCode="00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0" fontId="26" fillId="20" borderId="6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0">
      <alignment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78">
      <alignment/>
      <protection/>
    </xf>
    <xf numFmtId="0" fontId="0" fillId="0" borderId="0" xfId="0" applyAlignment="1" applyProtection="1">
      <alignment/>
      <protection hidden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29" fillId="0" borderId="8" xfId="0" applyNumberFormat="1" applyFont="1" applyBorder="1" applyAlignment="1">
      <alignment/>
    </xf>
    <xf numFmtId="3" fontId="30" fillId="0" borderId="9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/>
    </xf>
    <xf numFmtId="1" fontId="29" fillId="0" borderId="8" xfId="0" applyNumberFormat="1" applyFont="1" applyBorder="1" applyAlignment="1">
      <alignment/>
    </xf>
    <xf numFmtId="1" fontId="29" fillId="0" borderId="8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3" fontId="32" fillId="0" borderId="0" xfId="0" applyNumberFormat="1" applyFont="1" applyAlignment="1">
      <alignment/>
    </xf>
    <xf numFmtId="1" fontId="29" fillId="0" borderId="10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30" fillId="0" borderId="9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3" fontId="31" fillId="0" borderId="9" xfId="0" applyNumberFormat="1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/>
    </xf>
    <xf numFmtId="3" fontId="29" fillId="0" borderId="8" xfId="0" applyNumberFormat="1" applyFont="1" applyBorder="1" applyAlignment="1">
      <alignment horizontal="center" vertical="center"/>
    </xf>
    <xf numFmtId="3" fontId="29" fillId="0" borderId="8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/>
    </xf>
    <xf numFmtId="3" fontId="35" fillId="0" borderId="8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 horizontal="center" vertical="center" wrapText="1"/>
    </xf>
    <xf numFmtId="3" fontId="31" fillId="0" borderId="18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TKKT\DTOAN\dtk48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H99\BACNAM\BVTCMOI\dutoan\500-507\PHUTRO5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UU\PHUONG\21A\SUA\bo%20su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giaT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99\bonglang\TKKT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ONGLAN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hong%20nen\DT-THL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n bu bong lang"/>
      <sheetName val="TkeKT"/>
      <sheetName val="TkeBVTC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16">
          <cell r="N16">
            <v>759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Denbu "/>
      <sheetName val="TDT- DuAn"/>
      <sheetName val="DTXL-ST"/>
      <sheetName val="DTXL"/>
      <sheetName val="DGCT"/>
      <sheetName val="GIa"/>
      <sheetName val="NC"/>
      <sheetName val="M"/>
      <sheetName val="vln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7">
          <cell r="N17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3">
      <selection activeCell="O8" sqref="O8"/>
    </sheetView>
  </sheetViews>
  <sheetFormatPr defaultColWidth="9.140625" defaultRowHeight="12.75"/>
  <cols>
    <col min="1" max="1" width="3.57421875" style="4" customWidth="1"/>
    <col min="2" max="2" width="29.7109375" style="4" customWidth="1"/>
    <col min="3" max="4" width="8.7109375" style="4" customWidth="1"/>
    <col min="5" max="5" width="13.7109375" style="4" customWidth="1"/>
    <col min="6" max="6" width="13.28125" style="4" customWidth="1"/>
    <col min="7" max="7" width="8.421875" style="4" customWidth="1"/>
    <col min="8" max="9" width="13.28125" style="4" customWidth="1"/>
    <col min="10" max="10" width="10.140625" style="4" customWidth="1"/>
    <col min="11" max="11" width="23.28125" style="4" customWidth="1"/>
    <col min="12" max="12" width="9.140625" style="5" customWidth="1"/>
    <col min="13" max="13" width="15.7109375" style="5" customWidth="1"/>
    <col min="14" max="14" width="14.8515625" style="5" customWidth="1"/>
    <col min="15" max="15" width="11.140625" style="5" customWidth="1"/>
    <col min="16" max="16384" width="9.140625" style="5" customWidth="1"/>
  </cols>
  <sheetData>
    <row r="1" spans="1:11" ht="21.75" customHeight="1">
      <c r="A1" s="3" t="s">
        <v>2</v>
      </c>
      <c r="B1" s="3"/>
      <c r="J1" s="11"/>
      <c r="K1" s="11"/>
    </row>
    <row r="2" spans="1:14" ht="18.7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</row>
    <row r="3" spans="1:14" ht="23.25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7"/>
      <c r="M3" s="7"/>
      <c r="N3" s="7"/>
    </row>
    <row r="4" spans="1:14" ht="21" customHeight="1">
      <c r="A4" s="48" t="s">
        <v>38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7"/>
      <c r="M4" s="7"/>
      <c r="N4" s="7"/>
    </row>
    <row r="5" spans="1:14" ht="21.75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8"/>
      <c r="M5" s="8"/>
      <c r="N5" s="8"/>
    </row>
    <row r="6" spans="2:11" ht="21.75" customHeight="1">
      <c r="B6" s="9" t="s">
        <v>4</v>
      </c>
      <c r="C6" s="9"/>
      <c r="D6" s="9"/>
      <c r="J6" s="20" t="s">
        <v>29</v>
      </c>
      <c r="K6" s="19"/>
    </row>
    <row r="7" spans="1:11" ht="51" customHeight="1">
      <c r="A7" s="43" t="s">
        <v>0</v>
      </c>
      <c r="B7" s="43" t="s">
        <v>5</v>
      </c>
      <c r="C7" s="43" t="s">
        <v>6</v>
      </c>
      <c r="D7" s="43" t="s">
        <v>7</v>
      </c>
      <c r="E7" s="45" t="s">
        <v>39</v>
      </c>
      <c r="F7" s="46"/>
      <c r="G7" s="47"/>
      <c r="H7" s="45" t="s">
        <v>40</v>
      </c>
      <c r="I7" s="46"/>
      <c r="J7" s="47"/>
      <c r="K7" s="29" t="s">
        <v>8</v>
      </c>
    </row>
    <row r="8" spans="1:11" ht="78" customHeight="1">
      <c r="A8" s="44"/>
      <c r="B8" s="44"/>
      <c r="C8" s="44"/>
      <c r="D8" s="44"/>
      <c r="E8" s="31" t="s">
        <v>9</v>
      </c>
      <c r="F8" s="30" t="s">
        <v>10</v>
      </c>
      <c r="G8" s="30" t="s">
        <v>11</v>
      </c>
      <c r="H8" s="31" t="s">
        <v>9</v>
      </c>
      <c r="I8" s="30" t="s">
        <v>10</v>
      </c>
      <c r="J8" s="30" t="s">
        <v>11</v>
      </c>
      <c r="K8" s="30"/>
    </row>
    <row r="9" spans="1:11" ht="25.5" customHeight="1">
      <c r="A9" s="13"/>
      <c r="B9" s="32" t="s">
        <v>12</v>
      </c>
      <c r="C9" s="13"/>
      <c r="D9" s="13"/>
      <c r="E9" s="28">
        <f>F9+G9</f>
        <v>-1063147000</v>
      </c>
      <c r="F9" s="28">
        <f>F10+F11++F12+F13+F14+F15+F17+F18+F20+F22+F24</f>
        <v>-1063147000</v>
      </c>
      <c r="G9" s="13"/>
      <c r="H9" s="28">
        <f>I9+J9</f>
        <v>-1063147000</v>
      </c>
      <c r="I9" s="28">
        <f>I10+I11++I12+I13+I14+I15+I17+I18+I20+I22+I24</f>
        <v>-1063147000</v>
      </c>
      <c r="J9" s="13"/>
      <c r="K9" s="13"/>
    </row>
    <row r="10" spans="1:11" s="10" customFormat="1" ht="21.75" customHeight="1">
      <c r="A10" s="33">
        <v>1</v>
      </c>
      <c r="B10" s="33" t="s">
        <v>32</v>
      </c>
      <c r="C10" s="22" t="s">
        <v>33</v>
      </c>
      <c r="D10" s="34">
        <v>1099028</v>
      </c>
      <c r="E10" s="35">
        <f>F10+G10</f>
        <v>-68353000</v>
      </c>
      <c r="F10" s="23">
        <v>-68353000</v>
      </c>
      <c r="G10" s="36"/>
      <c r="H10" s="35">
        <f>I10+J10</f>
        <v>-68353000</v>
      </c>
      <c r="I10" s="23">
        <v>-68353000</v>
      </c>
      <c r="J10" s="36"/>
      <c r="K10" s="49" t="s">
        <v>14</v>
      </c>
    </row>
    <row r="11" spans="1:11" ht="18" customHeight="1">
      <c r="A11" s="37">
        <v>2</v>
      </c>
      <c r="B11" s="12" t="s">
        <v>24</v>
      </c>
      <c r="C11" s="14" t="s">
        <v>25</v>
      </c>
      <c r="D11" s="16">
        <v>1051761</v>
      </c>
      <c r="E11" s="38">
        <f>F11+G11</f>
        <v>-103342000</v>
      </c>
      <c r="F11" s="12">
        <v>-103342000</v>
      </c>
      <c r="G11" s="12"/>
      <c r="H11" s="38">
        <f>I11+J11</f>
        <v>-103342000</v>
      </c>
      <c r="I11" s="12">
        <v>-103342000</v>
      </c>
      <c r="J11" s="12"/>
      <c r="K11" s="50"/>
    </row>
    <row r="12" spans="1:11" ht="19.5" customHeight="1">
      <c r="A12" s="37">
        <v>3</v>
      </c>
      <c r="B12" s="12" t="s">
        <v>34</v>
      </c>
      <c r="C12" s="14" t="s">
        <v>22</v>
      </c>
      <c r="D12" s="16">
        <v>1126343</v>
      </c>
      <c r="E12" s="38">
        <f>F12+G12</f>
        <v>-133949000</v>
      </c>
      <c r="F12" s="12">
        <v>-133949000</v>
      </c>
      <c r="G12" s="12"/>
      <c r="H12" s="38">
        <f>I12+J12</f>
        <v>-133949000</v>
      </c>
      <c r="I12" s="12">
        <v>-133949000</v>
      </c>
      <c r="J12" s="12"/>
      <c r="K12" s="50"/>
    </row>
    <row r="13" spans="1:11" ht="20.25" customHeight="1">
      <c r="A13" s="14">
        <v>4</v>
      </c>
      <c r="B13" s="12" t="s">
        <v>21</v>
      </c>
      <c r="C13" s="14" t="s">
        <v>1</v>
      </c>
      <c r="D13" s="16">
        <v>1052001</v>
      </c>
      <c r="E13" s="38">
        <f>F13+G13</f>
        <v>-133942800</v>
      </c>
      <c r="F13" s="12">
        <v>-133942800</v>
      </c>
      <c r="G13" s="12"/>
      <c r="H13" s="38">
        <f>I13+J13</f>
        <v>-133942800</v>
      </c>
      <c r="I13" s="12">
        <v>-133942800</v>
      </c>
      <c r="J13" s="12"/>
      <c r="K13" s="50"/>
    </row>
    <row r="14" spans="1:11" ht="18" customHeight="1">
      <c r="A14" s="14">
        <v>5</v>
      </c>
      <c r="B14" s="12" t="s">
        <v>23</v>
      </c>
      <c r="C14" s="14" t="s">
        <v>1</v>
      </c>
      <c r="D14" s="16">
        <v>1052000</v>
      </c>
      <c r="E14" s="38">
        <f aca="true" t="shared" si="0" ref="E14:E23">F14+G14</f>
        <v>-133942800</v>
      </c>
      <c r="F14" s="12">
        <v>-133942800</v>
      </c>
      <c r="G14" s="12"/>
      <c r="H14" s="38">
        <f aca="true" t="shared" si="1" ref="H14:H23">I14+J14</f>
        <v>-133942800</v>
      </c>
      <c r="I14" s="12">
        <v>-133942800</v>
      </c>
      <c r="J14" s="12"/>
      <c r="K14" s="50"/>
    </row>
    <row r="15" spans="1:11" ht="18" customHeight="1">
      <c r="A15" s="14">
        <v>6</v>
      </c>
      <c r="B15" s="12" t="s">
        <v>26</v>
      </c>
      <c r="C15" s="14"/>
      <c r="D15" s="16">
        <v>1051760</v>
      </c>
      <c r="E15" s="39">
        <f>F15+G15</f>
        <v>-139115000</v>
      </c>
      <c r="F15" s="40">
        <f>F16</f>
        <v>-139115000</v>
      </c>
      <c r="G15" s="12"/>
      <c r="H15" s="39">
        <f>I15+J15</f>
        <v>-139115000</v>
      </c>
      <c r="I15" s="40">
        <f>I16</f>
        <v>-139115000</v>
      </c>
      <c r="J15" s="12"/>
      <c r="K15" s="50"/>
    </row>
    <row r="16" spans="1:11" ht="18" customHeight="1">
      <c r="A16" s="14"/>
      <c r="B16" s="12" t="s">
        <v>30</v>
      </c>
      <c r="C16" s="14" t="s">
        <v>1</v>
      </c>
      <c r="D16" s="16"/>
      <c r="E16" s="38">
        <f>F16+G16</f>
        <v>-139115000</v>
      </c>
      <c r="F16" s="12">
        <v>-139115000</v>
      </c>
      <c r="G16" s="12"/>
      <c r="H16" s="38">
        <f>I16+J16</f>
        <v>-139115000</v>
      </c>
      <c r="I16" s="12">
        <v>-139115000</v>
      </c>
      <c r="J16" s="12"/>
      <c r="K16" s="50"/>
    </row>
    <row r="17" spans="1:11" ht="19.5" customHeight="1">
      <c r="A17" s="14">
        <v>7</v>
      </c>
      <c r="B17" s="12" t="s">
        <v>13</v>
      </c>
      <c r="C17" s="14" t="s">
        <v>1</v>
      </c>
      <c r="D17" s="16">
        <v>1052002</v>
      </c>
      <c r="E17" s="38">
        <f>F17+G17</f>
        <v>-66971500</v>
      </c>
      <c r="F17" s="12">
        <v>-66971500</v>
      </c>
      <c r="G17" s="12"/>
      <c r="H17" s="38">
        <f>I17+J17</f>
        <v>-66971500</v>
      </c>
      <c r="I17" s="12">
        <v>-66971500</v>
      </c>
      <c r="J17" s="12"/>
      <c r="K17" s="51" t="s">
        <v>18</v>
      </c>
    </row>
    <row r="18" spans="1:11" ht="18" customHeight="1">
      <c r="A18" s="14">
        <v>8</v>
      </c>
      <c r="B18" s="12" t="s">
        <v>17</v>
      </c>
      <c r="C18" s="14"/>
      <c r="D18" s="16">
        <v>1051899</v>
      </c>
      <c r="E18" s="39">
        <f>F18+G18</f>
        <v>-92744000</v>
      </c>
      <c r="F18" s="40">
        <f>F19</f>
        <v>-92744000</v>
      </c>
      <c r="G18" s="12"/>
      <c r="H18" s="39">
        <f>I18+J18</f>
        <v>-92744000</v>
      </c>
      <c r="I18" s="40">
        <f>I19</f>
        <v>-92744000</v>
      </c>
      <c r="J18" s="12"/>
      <c r="K18" s="52"/>
    </row>
    <row r="19" spans="1:11" ht="17.25" customHeight="1">
      <c r="A19" s="14"/>
      <c r="B19" s="12" t="s">
        <v>30</v>
      </c>
      <c r="C19" s="14" t="s">
        <v>1</v>
      </c>
      <c r="D19" s="16"/>
      <c r="E19" s="41">
        <f>F19+G19</f>
        <v>-92744000</v>
      </c>
      <c r="F19" s="12">
        <v>-92744000</v>
      </c>
      <c r="G19" s="12"/>
      <c r="H19" s="41">
        <f>I19+J19</f>
        <v>-92744000</v>
      </c>
      <c r="I19" s="12">
        <v>-92744000</v>
      </c>
      <c r="J19" s="12"/>
      <c r="K19" s="49"/>
    </row>
    <row r="20" spans="1:11" ht="18" customHeight="1">
      <c r="A20" s="14">
        <v>9</v>
      </c>
      <c r="B20" s="12" t="s">
        <v>19</v>
      </c>
      <c r="C20" s="14"/>
      <c r="D20" s="16">
        <v>1051901</v>
      </c>
      <c r="E20" s="39">
        <f t="shared" si="0"/>
        <v>-46371800</v>
      </c>
      <c r="F20" s="40">
        <f>F21</f>
        <v>-46371800</v>
      </c>
      <c r="G20" s="12"/>
      <c r="H20" s="39">
        <f t="shared" si="1"/>
        <v>-46371800</v>
      </c>
      <c r="I20" s="40">
        <f>I21</f>
        <v>-46371800</v>
      </c>
      <c r="J20" s="12"/>
      <c r="K20" s="51" t="s">
        <v>20</v>
      </c>
    </row>
    <row r="21" spans="1:11" ht="18" customHeight="1">
      <c r="A21" s="14"/>
      <c r="B21" s="12" t="s">
        <v>35</v>
      </c>
      <c r="C21" s="14" t="s">
        <v>36</v>
      </c>
      <c r="D21" s="16"/>
      <c r="E21" s="41">
        <f t="shared" si="0"/>
        <v>-46371800</v>
      </c>
      <c r="F21" s="12">
        <v>-46371800</v>
      </c>
      <c r="G21" s="12"/>
      <c r="H21" s="41">
        <f t="shared" si="1"/>
        <v>-46371800</v>
      </c>
      <c r="I21" s="12">
        <v>-46371800</v>
      </c>
      <c r="J21" s="12"/>
      <c r="K21" s="52"/>
    </row>
    <row r="22" spans="1:11" ht="18" customHeight="1">
      <c r="A22" s="14">
        <v>10</v>
      </c>
      <c r="B22" s="12" t="s">
        <v>15</v>
      </c>
      <c r="C22" s="14"/>
      <c r="D22" s="16">
        <v>1051899</v>
      </c>
      <c r="E22" s="39">
        <f t="shared" si="0"/>
        <v>-92743600</v>
      </c>
      <c r="F22" s="40">
        <f>F23</f>
        <v>-92743600</v>
      </c>
      <c r="G22" s="12"/>
      <c r="H22" s="39">
        <f t="shared" si="1"/>
        <v>-92743600</v>
      </c>
      <c r="I22" s="40">
        <f>I23</f>
        <v>-92743600</v>
      </c>
      <c r="J22" s="12"/>
      <c r="K22" s="51" t="s">
        <v>16</v>
      </c>
    </row>
    <row r="23" spans="1:11" ht="18" customHeight="1">
      <c r="A23" s="14"/>
      <c r="B23" s="12" t="s">
        <v>30</v>
      </c>
      <c r="C23" s="14" t="s">
        <v>1</v>
      </c>
      <c r="D23" s="16"/>
      <c r="E23" s="41">
        <f t="shared" si="0"/>
        <v>-92743600</v>
      </c>
      <c r="F23" s="12">
        <v>-92743600</v>
      </c>
      <c r="G23" s="12"/>
      <c r="H23" s="41">
        <f t="shared" si="1"/>
        <v>-92743600</v>
      </c>
      <c r="I23" s="12">
        <v>-92743600</v>
      </c>
      <c r="J23" s="12"/>
      <c r="K23" s="52"/>
    </row>
    <row r="24" spans="1:11" ht="18" customHeight="1">
      <c r="A24" s="14">
        <v>11</v>
      </c>
      <c r="B24" s="12" t="s">
        <v>28</v>
      </c>
      <c r="C24" s="14" t="s">
        <v>1</v>
      </c>
      <c r="D24" s="15">
        <v>1106510</v>
      </c>
      <c r="E24" s="38">
        <f>F24+G24</f>
        <v>-51671500</v>
      </c>
      <c r="F24" s="12">
        <v>-51671500</v>
      </c>
      <c r="G24" s="12"/>
      <c r="H24" s="38">
        <f>I24+J24</f>
        <v>-51671500</v>
      </c>
      <c r="I24" s="12">
        <v>-51671500</v>
      </c>
      <c r="J24" s="12"/>
      <c r="K24" s="12" t="s">
        <v>20</v>
      </c>
    </row>
    <row r="25" spans="1:11" ht="18" customHeight="1">
      <c r="A25" s="17"/>
      <c r="B25" s="18"/>
      <c r="C25" s="17"/>
      <c r="D25" s="21"/>
      <c r="E25" s="42"/>
      <c r="F25" s="18"/>
      <c r="G25" s="18"/>
      <c r="H25" s="42"/>
      <c r="I25" s="18"/>
      <c r="J25" s="18"/>
      <c r="K25" s="18"/>
    </row>
    <row r="26" spans="1:11" ht="18" customHeight="1" hidden="1">
      <c r="A26" s="22"/>
      <c r="B26" s="23" t="s">
        <v>27</v>
      </c>
      <c r="C26" s="24"/>
      <c r="D26" s="25"/>
      <c r="E26" s="23"/>
      <c r="F26" s="23"/>
      <c r="G26" s="23"/>
      <c r="H26" s="23">
        <f>I26+J26</f>
        <v>0</v>
      </c>
      <c r="I26" s="23"/>
      <c r="J26" s="23"/>
      <c r="K26" s="22"/>
    </row>
    <row r="27" spans="1:11" ht="18.75" customHeight="1">
      <c r="A27" s="26"/>
      <c r="B27" s="27"/>
      <c r="C27" s="27"/>
      <c r="D27" s="27"/>
      <c r="E27" s="26"/>
      <c r="F27" s="26"/>
      <c r="G27" s="26"/>
      <c r="H27" s="26"/>
      <c r="I27" s="26"/>
      <c r="J27" s="26"/>
      <c r="K27" s="26"/>
    </row>
    <row r="28" spans="8:10" ht="25.5" customHeight="1">
      <c r="H28" s="48"/>
      <c r="I28" s="48"/>
      <c r="J28" s="48"/>
    </row>
    <row r="29" ht="18.75" customHeight="1"/>
  </sheetData>
  <mergeCells count="14">
    <mergeCell ref="A3:K3"/>
    <mergeCell ref="A4:K4"/>
    <mergeCell ref="H28:J28"/>
    <mergeCell ref="K10:K16"/>
    <mergeCell ref="K17:K19"/>
    <mergeCell ref="K22:K23"/>
    <mergeCell ref="K20:K21"/>
    <mergeCell ref="A5:K5"/>
    <mergeCell ref="A7:A8"/>
    <mergeCell ref="B7:B8"/>
    <mergeCell ref="C7:C8"/>
    <mergeCell ref="D7:D8"/>
    <mergeCell ref="E7:G7"/>
    <mergeCell ref="H7:J7"/>
  </mergeCells>
  <printOptions/>
  <pageMargins left="0" right="0.16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2"/>
      <c r="C1" s="2"/>
    </row>
    <row r="2" ht="13.5" thickBot="1">
      <c r="A2" s="2"/>
    </row>
    <row r="3" spans="1:3" ht="13.5" thickBot="1">
      <c r="A3" s="2"/>
      <c r="C3" s="2"/>
    </row>
    <row r="4" spans="1:3" ht="12.75">
      <c r="A4" s="2"/>
      <c r="C4" s="2"/>
    </row>
    <row r="5" ht="12.75">
      <c r="C5" s="2"/>
    </row>
    <row r="6" ht="13.5" thickBot="1">
      <c r="C6" s="2"/>
    </row>
    <row r="7" spans="1:3" ht="12.75">
      <c r="A7" s="2"/>
      <c r="C7" s="2"/>
    </row>
    <row r="8" spans="1:3" ht="12.75">
      <c r="A8" s="2"/>
      <c r="C8" s="2"/>
    </row>
    <row r="9" spans="1:3" ht="12.75">
      <c r="A9" s="2"/>
      <c r="C9" s="2"/>
    </row>
    <row r="10" spans="1:3" ht="12.75">
      <c r="A10" s="2"/>
      <c r="C10" s="2"/>
    </row>
    <row r="11" spans="1:3" ht="13.5" thickBot="1">
      <c r="A11" s="2"/>
      <c r="C11" s="2"/>
    </row>
    <row r="12" ht="12.75">
      <c r="C12" s="2"/>
    </row>
    <row r="13" ht="13.5" thickBot="1">
      <c r="C13" s="2"/>
    </row>
    <row r="14" spans="1:3" ht="13.5" thickBot="1">
      <c r="A14" s="2"/>
      <c r="C14" s="2"/>
    </row>
    <row r="15" ht="12.75">
      <c r="A15" s="2"/>
    </row>
    <row r="16" ht="13.5" thickBot="1">
      <c r="A16" s="2"/>
    </row>
    <row r="17" spans="1:3" ht="13.5" thickBot="1">
      <c r="A17" s="2"/>
      <c r="C17" s="2"/>
    </row>
    <row r="18" ht="12.75">
      <c r="C18" s="2"/>
    </row>
    <row r="19" ht="12.75">
      <c r="C19" s="2"/>
    </row>
    <row r="20" spans="1:3" ht="12.75">
      <c r="A20" s="2"/>
      <c r="C20" s="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ht="12.75">
      <c r="A24" s="2"/>
    </row>
    <row r="25" ht="12.75">
      <c r="A25" s="2"/>
    </row>
    <row r="26" spans="1:3" ht="13.5" thickBot="1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3" ht="12.75">
      <c r="A35" s="2"/>
      <c r="C35" s="2"/>
    </row>
    <row r="36" spans="1:3" ht="12.75">
      <c r="A36" s="2"/>
      <c r="C36" s="2"/>
    </row>
    <row r="37" ht="12.75">
      <c r="A37" s="2"/>
    </row>
    <row r="38" ht="12.75">
      <c r="A38" s="2"/>
    </row>
    <row r="39" spans="1:3" ht="12.75">
      <c r="A39" s="2"/>
      <c r="C39" s="2"/>
    </row>
    <row r="40" spans="1:3" ht="12.75">
      <c r="A40" s="2"/>
      <c r="C40" s="2"/>
    </row>
    <row r="41" spans="1:3" ht="12.7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Admin</cp:lastModifiedBy>
  <cp:lastPrinted>2023-06-05T03:10:31Z</cp:lastPrinted>
  <dcterms:created xsi:type="dcterms:W3CDTF">2004-04-07T08:07:54Z</dcterms:created>
  <dcterms:modified xsi:type="dcterms:W3CDTF">2023-06-05T03:11:50Z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