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6" firstSheet="7" activeTab="7"/>
  </bookViews>
  <sheets>
    <sheet name="BSKPsuaPXN" sheetId="1" r:id="rId1"/>
    <sheet name="PL KP ứngPCD  (2)" sheetId="2" r:id="rId2"/>
    <sheet name="PL KP ứngPCD " sheetId="3" r:id="rId3"/>
    <sheet name="Ứng CDC (2)" sheetId="4" r:id="rId4"/>
    <sheet name="Ứng KPBVT, CDC" sheetId="5" r:id="rId5"/>
    <sheet name="Ứng KPBVT" sheetId="6" r:id="rId6"/>
    <sheet name="PLĐCKP ứng từ CDC về BVT" sheetId="7" r:id="rId7"/>
    <sheet name="PLkèm QĐCK" sheetId="8" r:id="rId8"/>
    <sheet name="00000000" sheetId="9" state="very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Fill" hidden="1">#REF!</definedName>
    <definedName name="a277Print_Titles">#REF!</definedName>
    <definedName name="cv">'[7]gvl'!$N$17</definedName>
    <definedName name="dd1x2">'[7]gvl'!$N$9</definedName>
    <definedName name="DGCTI592">'[6]DTXL'!#REF!</definedName>
    <definedName name="g">'[2]DG '!#REF!</definedName>
    <definedName name="g40g40">'[1]tuong'!#REF!</definedName>
    <definedName name="j356C8">#REF!</definedName>
    <definedName name="nuoc">'[5]gvl'!$N$38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<sst xmlns="http://schemas.openxmlformats.org/spreadsheetml/2006/main" count="306" uniqueCount="66">
  <si>
    <t>STT</t>
  </si>
  <si>
    <t>130-132</t>
  </si>
  <si>
    <t>SỞ Y TẾ TỈNH HÀ NAM</t>
  </si>
  <si>
    <t>Mẫu biểu số 49</t>
  </si>
  <si>
    <t>Chương: 423</t>
  </si>
  <si>
    <t>Chương 423</t>
  </si>
  <si>
    <t>Đơn vị tính: 1000 VNĐ</t>
  </si>
  <si>
    <t>Đơn vị</t>
  </si>
  <si>
    <t>Mã ngành KT (Loại , khoản)</t>
  </si>
  <si>
    <t>Mã số ĐVSDNS</t>
  </si>
  <si>
    <t>Kho bạc nơi giao dịch</t>
  </si>
  <si>
    <t>Cộng</t>
  </si>
  <si>
    <t>Kinh phí nhiệm vụ chi thường xuyên</t>
  </si>
  <si>
    <t>Kinh phí nhiệm vụ chi không thường xuyên</t>
  </si>
  <si>
    <t>Tổng số</t>
  </si>
  <si>
    <t>Bệnh viện Phong</t>
  </si>
  <si>
    <t>KBNN huyện Kim Bảng</t>
  </si>
  <si>
    <t>Kho bạc nhà nước tỉnh Hà Nam</t>
  </si>
  <si>
    <t>Bệnh viện đa khoa tỉnh</t>
  </si>
  <si>
    <t>Thu chi ngân sách về phí, lệ phí</t>
  </si>
  <si>
    <t>Số thu phí, lệ phí</t>
  </si>
  <si>
    <t>Chi từ nguồn phí, lệ phí được để lại</t>
  </si>
  <si>
    <t>Số phí, lệ phí nộp ngân sách</t>
  </si>
  <si>
    <t>Dự toán chi ngân sách nhà nước (Chi sự nghiệp y tế)</t>
  </si>
  <si>
    <t>(Kèm theo Quyết định số           /QĐ-SYT ngày      tháng       năm 2021 của  Sở Y tế tỉnh Hà Nam)</t>
  </si>
  <si>
    <t>130-131</t>
  </si>
  <si>
    <t>Trung tâm Kiểm soát bênh tật</t>
  </si>
  <si>
    <t>Trung tâm Y tế huyện Bình Lục</t>
  </si>
  <si>
    <t>Kho bạc huyện Bình Lục</t>
  </si>
  <si>
    <t>Trung tâm Y tế huyện Thanh Liêm</t>
  </si>
  <si>
    <t>Kho bạc huyện Thanh Liêm</t>
  </si>
  <si>
    <t>Trung tâm Y tế Thị xã Duy Tiên</t>
  </si>
  <si>
    <t xml:space="preserve">Kho bạc Thị xã Duy tiên </t>
  </si>
  <si>
    <t>Trung tâm Y tế huyện Kim Bảng</t>
  </si>
  <si>
    <t>Kho bạc huyện Kim Bảng</t>
  </si>
  <si>
    <t>Trung tâm Y tế huyện Lý Nhân</t>
  </si>
  <si>
    <t>Kho bạc huyện Lý Nhân</t>
  </si>
  <si>
    <t>Trung tâm Y tế TP Phủ Lý</t>
  </si>
  <si>
    <t>Bệnh viện lao và bệnh phổi</t>
  </si>
  <si>
    <t>Bệnh viện Tâm thần</t>
  </si>
  <si>
    <t>Bệnh viện Sản Nhi</t>
  </si>
  <si>
    <t>Bệnh viện Y học cổ truyền</t>
  </si>
  <si>
    <t>Trường Cao đẳng Y tế</t>
  </si>
  <si>
    <t>070-093</t>
  </si>
  <si>
    <t>Đơn vị tính:  VNĐ</t>
  </si>
  <si>
    <t>PHÂN BỔ DỰ TOÁN ỨNG TRƯỚC NGÂN SÁCH NHÀ NƯỚC NĂM 2021  CHO CÁC ĐƠN VỊ</t>
  </si>
  <si>
    <t>Kèm theo Quyết định số         /QĐ-SYT ngày      tháng       năm 2021 của  Sở Y tế tỉnh Hà Nam</t>
  </si>
  <si>
    <t xml:space="preserve">Trung tâm Kiểm  </t>
  </si>
  <si>
    <t>soát bệnh tật</t>
  </si>
  <si>
    <t>bệnh tật</t>
  </si>
  <si>
    <t>PHỤ LỤC ĐIỀU CHỈNH, BỔ SUNG DỰ TOÁN KINH PHÍ ỨNG TRƯỚC NGÂN SÁCH NHÀ NƯỚC NĂM 2021</t>
  </si>
  <si>
    <t>Dự toán KP ứng trước đã nhập vào tài khoản của đơn vị (Chi sự nghiệp y tế )</t>
  </si>
  <si>
    <t>Dự toán KP ứng trước đề nghị điều chỉnh tăng (+) giảm (-) (Chi sự nghiệp y tế )</t>
  </si>
  <si>
    <t>Dự toán kinh phí ứng trước năm 2021 sau điều chỉnh (Chi sự nghiệp y tế )</t>
  </si>
  <si>
    <t>(Kèm theo Quyết định số           /QĐ-SYT ngày 06 tháng 10 năm 2021 của  Sở Y tế tỉnh Hà Nam)</t>
  </si>
  <si>
    <t>(Kèm theo Quyết định số          /QĐ-SYT ngày 16 tháng 11 năm 2021 của  Sở Y tế tỉnh Hà Nam)</t>
  </si>
  <si>
    <t>Văn phòng Sở Y tế</t>
  </si>
  <si>
    <t>Bệnh viện Mắt</t>
  </si>
  <si>
    <t>130-139</t>
  </si>
  <si>
    <t>Bệnh viện Nam Lý</t>
  </si>
  <si>
    <t>PHÂN BỔ DỰ TOÁN BỔ SUNG NGÂN SÁCH NHÀ NƯỚC NĂM 2021 CHO CÁC ĐƠN VỊ</t>
  </si>
  <si>
    <t>(Kèm theo Quyết định số          /QĐ-SYT ngày 26 tháng 11 năm 2021 của  Sở Y tế tỉnh Hà Nam)</t>
  </si>
  <si>
    <t>KBNN tỉnh Hà Nam</t>
  </si>
  <si>
    <t>KBNN huyện Bình Lục</t>
  </si>
  <si>
    <t xml:space="preserve">KBNN Thị xã Duy tiên </t>
  </si>
  <si>
    <t>PHỤ LỤC ĐIỀU CHỈNH QUYẾT ĐỊNH SỐ 1413/QĐ-UBND NGÀY 04/8/2021 CỦA UỶ BAN NHÂN DÂN TỈNH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</si>
</sst>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.##0"/>
    <numFmt numFmtId="178" formatCode="#,##0.000"/>
    <numFmt numFmtId="179" formatCode="00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6">
    <font>
      <sz val="10"/>
      <name val="Arial"/>
      <family val="0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0"/>
    </font>
    <font>
      <i/>
      <sz val="13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0" fontId="29" fillId="20" borderId="6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78">
      <alignment/>
      <protection/>
    </xf>
    <xf numFmtId="0" fontId="0" fillId="0" borderId="0" xfId="0" applyAlignment="1" applyProtection="1">
      <alignment/>
      <protection hidden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7" fillId="0" borderId="12" xfId="0" applyNumberFormat="1" applyFont="1" applyBorder="1" applyAlignment="1">
      <alignment horizontal="center"/>
    </xf>
    <xf numFmtId="3" fontId="13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1" fontId="10" fillId="0" borderId="14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32" fillId="0" borderId="15" xfId="0" applyNumberFormat="1" applyFont="1" applyBorder="1" applyAlignment="1">
      <alignment horizontal="center"/>
    </xf>
    <xf numFmtId="3" fontId="32" fillId="0" borderId="15" xfId="0" applyNumberFormat="1" applyFont="1" applyBorder="1" applyAlignment="1">
      <alignment/>
    </xf>
    <xf numFmtId="1" fontId="10" fillId="0" borderId="14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9" fillId="0" borderId="9" xfId="0" applyNumberFormat="1" applyFont="1" applyBorder="1" applyAlignment="1">
      <alignment/>
    </xf>
    <xf numFmtId="3" fontId="9" fillId="0" borderId="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 quotePrefix="1">
      <alignment/>
    </xf>
    <xf numFmtId="3" fontId="10" fillId="0" borderId="19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3" fontId="10" fillId="0" borderId="20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19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vertical="center"/>
    </xf>
    <xf numFmtId="3" fontId="34" fillId="0" borderId="9" xfId="0" applyNumberFormat="1" applyFont="1" applyBorder="1" applyAlignment="1">
      <alignment vertical="center"/>
    </xf>
    <xf numFmtId="1" fontId="10" fillId="0" borderId="15" xfId="0" applyNumberFormat="1" applyFont="1" applyBorder="1" applyAlignment="1">
      <alignment horizontal="center"/>
    </xf>
    <xf numFmtId="3" fontId="35" fillId="0" borderId="13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33" fillId="0" borderId="0" xfId="0" applyNumberFormat="1" applyFont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TKKT\DTOAN\dtk48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BVTCMOI\dutoan\500-507\PHUTRO5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U\PHUONG\21A\SUA\bo%20su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giaT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NGL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n bu bong lang"/>
      <sheetName val="TkeKT"/>
      <sheetName val="TkeBVTC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Denbu "/>
      <sheetName val="TDT- DuAn"/>
      <sheetName val="DTXL-ST"/>
      <sheetName val="DTXL"/>
      <sheetName val="DGCT"/>
      <sheetName val="GIa"/>
      <sheetName val="NC"/>
      <sheetName val="M"/>
      <sheetName val="vl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4">
      <selection activeCell="N15" sqref="N15"/>
    </sheetView>
  </sheetViews>
  <sheetFormatPr defaultColWidth="9.140625" defaultRowHeight="12.75"/>
  <cols>
    <col min="1" max="1" width="4.140625" style="4" customWidth="1"/>
    <col min="2" max="2" width="30.57421875" style="4" customWidth="1"/>
    <col min="3" max="3" width="11.7109375" style="4" customWidth="1"/>
    <col min="4" max="4" width="10.7109375" style="4" customWidth="1"/>
    <col min="5" max="5" width="7.8515625" style="4" customWidth="1"/>
    <col min="6" max="6" width="9.140625" style="4" customWidth="1"/>
    <col min="7" max="7" width="8.28125" style="4" customWidth="1"/>
    <col min="8" max="8" width="14.00390625" style="4" customWidth="1"/>
    <col min="9" max="9" width="10.28125" style="4" customWidth="1"/>
    <col min="10" max="10" width="14.8515625" style="4" customWidth="1"/>
    <col min="11" max="11" width="23.7109375" style="4" customWidth="1"/>
    <col min="12" max="12" width="9.140625" style="5" customWidth="1"/>
    <col min="13" max="13" width="15.7109375" style="5" customWidth="1"/>
    <col min="14" max="14" width="11.00390625" style="5" customWidth="1"/>
    <col min="15" max="15" width="11.140625" style="5" customWidth="1"/>
    <col min="16" max="16384" width="9.140625" style="5" customWidth="1"/>
  </cols>
  <sheetData>
    <row r="1" spans="1:11" ht="31.5" customHeight="1">
      <c r="A1" s="3" t="s">
        <v>2</v>
      </c>
      <c r="B1" s="3"/>
      <c r="I1" s="82" t="s">
        <v>3</v>
      </c>
      <c r="J1" s="82"/>
      <c r="K1" s="82"/>
    </row>
    <row r="2" spans="1:14" ht="18.7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8.5" customHeight="1">
      <c r="A3" s="83" t="s">
        <v>60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7"/>
      <c r="M3" s="7"/>
      <c r="N3" s="7"/>
    </row>
    <row r="4" spans="1:14" ht="21.75" customHeight="1">
      <c r="A4" s="84" t="s">
        <v>61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"/>
      <c r="M4" s="8"/>
      <c r="N4" s="8"/>
    </row>
    <row r="5" spans="2:11" ht="39" customHeight="1">
      <c r="B5" s="9" t="s">
        <v>5</v>
      </c>
      <c r="C5" s="9"/>
      <c r="D5" s="9"/>
      <c r="J5" s="85" t="s">
        <v>44</v>
      </c>
      <c r="K5" s="85"/>
    </row>
    <row r="6" spans="1:11" ht="52.5" customHeight="1">
      <c r="A6" s="79" t="s">
        <v>0</v>
      </c>
      <c r="B6" s="79" t="s">
        <v>7</v>
      </c>
      <c r="C6" s="79" t="s">
        <v>8</v>
      </c>
      <c r="D6" s="79" t="s">
        <v>9</v>
      </c>
      <c r="E6" s="76" t="s">
        <v>19</v>
      </c>
      <c r="F6" s="77"/>
      <c r="G6" s="78"/>
      <c r="H6" s="76" t="s">
        <v>23</v>
      </c>
      <c r="I6" s="77"/>
      <c r="J6" s="78"/>
      <c r="K6" s="79" t="s">
        <v>10</v>
      </c>
    </row>
    <row r="7" spans="1:11" ht="78">
      <c r="A7" s="80"/>
      <c r="B7" s="80"/>
      <c r="C7" s="80"/>
      <c r="D7" s="80"/>
      <c r="E7" s="40" t="s">
        <v>20</v>
      </c>
      <c r="F7" s="40" t="s">
        <v>21</v>
      </c>
      <c r="G7" s="40" t="s">
        <v>22</v>
      </c>
      <c r="H7" s="41" t="s">
        <v>11</v>
      </c>
      <c r="I7" s="40" t="s">
        <v>12</v>
      </c>
      <c r="J7" s="40" t="s">
        <v>13</v>
      </c>
      <c r="K7" s="80"/>
    </row>
    <row r="8" spans="1:11" s="13" customFormat="1" ht="17.25">
      <c r="A8" s="19"/>
      <c r="B8" s="42" t="s">
        <v>14</v>
      </c>
      <c r="C8" s="21"/>
      <c r="D8" s="21"/>
      <c r="E8" s="21"/>
      <c r="F8" s="21"/>
      <c r="G8" s="21"/>
      <c r="H8" s="74">
        <f>I8+J8</f>
        <v>9000000000</v>
      </c>
      <c r="I8" s="74"/>
      <c r="J8" s="74">
        <f>SUM(J9:J11)</f>
        <v>9000000000</v>
      </c>
      <c r="K8" s="68"/>
    </row>
    <row r="9" spans="1:12" ht="18.75" customHeight="1">
      <c r="A9" s="38">
        <v>1</v>
      </c>
      <c r="B9" s="37" t="s">
        <v>41</v>
      </c>
      <c r="C9" s="38" t="s">
        <v>1</v>
      </c>
      <c r="D9" s="39">
        <v>1060718</v>
      </c>
      <c r="E9" s="23"/>
      <c r="F9" s="23"/>
      <c r="G9" s="23"/>
      <c r="H9" s="23">
        <f>I9+J9</f>
        <v>3000000000</v>
      </c>
      <c r="I9" s="23"/>
      <c r="J9" s="23">
        <v>3000000000</v>
      </c>
      <c r="K9" s="61" t="s">
        <v>62</v>
      </c>
      <c r="L9" s="34"/>
    </row>
    <row r="10" spans="1:12" ht="18" customHeight="1">
      <c r="A10" s="38">
        <v>2</v>
      </c>
      <c r="B10" s="37" t="s">
        <v>27</v>
      </c>
      <c r="C10" s="38" t="s">
        <v>1</v>
      </c>
      <c r="D10" s="39">
        <v>1051902</v>
      </c>
      <c r="E10" s="37"/>
      <c r="F10" s="37"/>
      <c r="G10" s="37"/>
      <c r="H10" s="23">
        <f>I10+J10</f>
        <v>3000000000</v>
      </c>
      <c r="I10" s="37"/>
      <c r="J10" s="37">
        <v>3000000000</v>
      </c>
      <c r="K10" s="38" t="s">
        <v>63</v>
      </c>
      <c r="L10" s="35"/>
    </row>
    <row r="11" spans="1:12" ht="18" customHeight="1">
      <c r="A11" s="51">
        <v>3</v>
      </c>
      <c r="B11" s="52" t="s">
        <v>31</v>
      </c>
      <c r="C11" s="51" t="s">
        <v>1</v>
      </c>
      <c r="D11" s="73">
        <v>1051897</v>
      </c>
      <c r="E11" s="52"/>
      <c r="F11" s="52"/>
      <c r="G11" s="52"/>
      <c r="H11" s="30">
        <f>I11+J11</f>
        <v>3000000000</v>
      </c>
      <c r="I11" s="52"/>
      <c r="J11" s="52">
        <v>3000000000</v>
      </c>
      <c r="K11" s="51" t="s">
        <v>64</v>
      </c>
      <c r="L11" s="35"/>
    </row>
    <row r="12" spans="2:4" ht="18.75" customHeight="1">
      <c r="B12" s="15"/>
      <c r="C12" s="15"/>
      <c r="D12" s="15"/>
    </row>
    <row r="13" spans="8:10" ht="25.5" customHeight="1">
      <c r="H13" s="81"/>
      <c r="I13" s="81"/>
      <c r="J13" s="81"/>
    </row>
    <row r="14" ht="18.75" customHeight="1"/>
  </sheetData>
  <mergeCells count="12">
    <mergeCell ref="I1:K1"/>
    <mergeCell ref="A3:K3"/>
    <mergeCell ref="A4:K4"/>
    <mergeCell ref="J5:K5"/>
    <mergeCell ref="A6:A7"/>
    <mergeCell ref="B6:B7"/>
    <mergeCell ref="C6:C7"/>
    <mergeCell ref="D6:D7"/>
    <mergeCell ref="E6:G6"/>
    <mergeCell ref="H6:J6"/>
    <mergeCell ref="K6:K7"/>
    <mergeCell ref="H13:J13"/>
  </mergeCells>
  <printOptions/>
  <pageMargins left="0.31" right="0.2" top="0.34" bottom="0.17" header="0.3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7">
      <selection activeCell="J18" sqref="J18"/>
    </sheetView>
  </sheetViews>
  <sheetFormatPr defaultColWidth="9.140625" defaultRowHeight="12.75"/>
  <cols>
    <col min="1" max="1" width="4.140625" style="4" customWidth="1"/>
    <col min="2" max="2" width="30.00390625" style="4" customWidth="1"/>
    <col min="3" max="3" width="12.421875" style="4" customWidth="1"/>
    <col min="4" max="4" width="10.7109375" style="4" customWidth="1"/>
    <col min="5" max="5" width="7.8515625" style="4" customWidth="1"/>
    <col min="6" max="6" width="9.140625" style="4" customWidth="1"/>
    <col min="7" max="7" width="8.28125" style="4" customWidth="1"/>
    <col min="8" max="8" width="14.8515625" style="4" customWidth="1"/>
    <col min="9" max="9" width="10.28125" style="4" customWidth="1"/>
    <col min="10" max="10" width="14.8515625" style="4" customWidth="1"/>
    <col min="11" max="11" width="24.57421875" style="4" customWidth="1"/>
    <col min="12" max="12" width="9.140625" style="5" customWidth="1"/>
    <col min="13" max="13" width="15.7109375" style="5" customWidth="1"/>
    <col min="14" max="14" width="11.00390625" style="5" customWidth="1"/>
    <col min="15" max="15" width="11.140625" style="5" customWidth="1"/>
    <col min="16" max="16384" width="9.140625" style="5" customWidth="1"/>
  </cols>
  <sheetData>
    <row r="1" spans="1:11" ht="31.5" customHeight="1">
      <c r="A1" s="3" t="s">
        <v>2</v>
      </c>
      <c r="B1" s="3"/>
      <c r="I1" s="82" t="s">
        <v>3</v>
      </c>
      <c r="J1" s="82"/>
      <c r="K1" s="82"/>
    </row>
    <row r="2" spans="1:14" ht="18.7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8.5" customHeight="1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7"/>
      <c r="M3" s="7"/>
      <c r="N3" s="7"/>
    </row>
    <row r="4" spans="1:14" ht="21.75" customHeight="1">
      <c r="A4" s="84" t="s">
        <v>55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"/>
      <c r="M4" s="8"/>
      <c r="N4" s="8"/>
    </row>
    <row r="5" spans="2:11" ht="39" customHeight="1">
      <c r="B5" s="9" t="s">
        <v>5</v>
      </c>
      <c r="C5" s="9"/>
      <c r="D5" s="9"/>
      <c r="J5" s="85" t="s">
        <v>44</v>
      </c>
      <c r="K5" s="85"/>
    </row>
    <row r="6" spans="1:11" ht="52.5" customHeight="1">
      <c r="A6" s="79" t="s">
        <v>0</v>
      </c>
      <c r="B6" s="79" t="s">
        <v>7</v>
      </c>
      <c r="C6" s="79" t="s">
        <v>8</v>
      </c>
      <c r="D6" s="79" t="s">
        <v>9</v>
      </c>
      <c r="E6" s="76" t="s">
        <v>19</v>
      </c>
      <c r="F6" s="77"/>
      <c r="G6" s="78"/>
      <c r="H6" s="76" t="s">
        <v>23</v>
      </c>
      <c r="I6" s="77"/>
      <c r="J6" s="78"/>
      <c r="K6" s="79" t="s">
        <v>10</v>
      </c>
    </row>
    <row r="7" spans="1:11" ht="78">
      <c r="A7" s="80"/>
      <c r="B7" s="80"/>
      <c r="C7" s="80"/>
      <c r="D7" s="80"/>
      <c r="E7" s="40" t="s">
        <v>20</v>
      </c>
      <c r="F7" s="40" t="s">
        <v>21</v>
      </c>
      <c r="G7" s="40" t="s">
        <v>22</v>
      </c>
      <c r="H7" s="41" t="s">
        <v>11</v>
      </c>
      <c r="I7" s="40" t="s">
        <v>12</v>
      </c>
      <c r="J7" s="40" t="s">
        <v>13</v>
      </c>
      <c r="K7" s="80"/>
    </row>
    <row r="8" spans="1:11" s="13" customFormat="1" ht="24" customHeight="1">
      <c r="A8" s="19"/>
      <c r="B8" s="42" t="s">
        <v>14</v>
      </c>
      <c r="C8" s="21"/>
      <c r="D8" s="21"/>
      <c r="E8" s="21"/>
      <c r="F8" s="21"/>
      <c r="G8" s="21"/>
      <c r="H8" s="74">
        <f>I8+J8</f>
        <v>128437000000</v>
      </c>
      <c r="I8" s="74"/>
      <c r="J8" s="74">
        <f>SUM(J11:J27)</f>
        <v>128437000000</v>
      </c>
      <c r="K8" s="68"/>
    </row>
    <row r="9" spans="1:11" ht="18" customHeight="1" hidden="1">
      <c r="A9" s="22">
        <v>1</v>
      </c>
      <c r="B9" s="23" t="s">
        <v>15</v>
      </c>
      <c r="C9" s="23" t="s">
        <v>1</v>
      </c>
      <c r="D9" s="23">
        <v>1052002</v>
      </c>
      <c r="E9" s="23"/>
      <c r="F9" s="23"/>
      <c r="G9" s="23"/>
      <c r="H9" s="23">
        <v>340015</v>
      </c>
      <c r="I9" s="23"/>
      <c r="J9" s="23">
        <v>340015</v>
      </c>
      <c r="K9" s="14" t="s">
        <v>16</v>
      </c>
    </row>
    <row r="10" spans="1:11" ht="18" customHeight="1" hidden="1">
      <c r="A10" s="22"/>
      <c r="B10" s="23"/>
      <c r="C10" s="23"/>
      <c r="D10" s="24"/>
      <c r="E10" s="23"/>
      <c r="F10" s="23"/>
      <c r="G10" s="23"/>
      <c r="H10" s="23"/>
      <c r="I10" s="23"/>
      <c r="J10" s="23"/>
      <c r="K10" s="22"/>
    </row>
    <row r="11" spans="1:11" ht="18" customHeight="1">
      <c r="A11" s="22">
        <v>1</v>
      </c>
      <c r="B11" s="23" t="s">
        <v>56</v>
      </c>
      <c r="C11" s="22" t="s">
        <v>58</v>
      </c>
      <c r="D11" s="33">
        <v>1052143</v>
      </c>
      <c r="E11" s="23"/>
      <c r="F11" s="23"/>
      <c r="G11" s="23"/>
      <c r="H11" s="23">
        <f aca="true" t="shared" si="0" ref="H11:H27">I11+J11</f>
        <v>5521488000</v>
      </c>
      <c r="I11" s="23"/>
      <c r="J11" s="23">
        <v>5521488000</v>
      </c>
      <c r="K11" s="86" t="s">
        <v>17</v>
      </c>
    </row>
    <row r="12" spans="1:11" ht="18" customHeight="1">
      <c r="A12" s="38">
        <v>2</v>
      </c>
      <c r="B12" s="23" t="s">
        <v>18</v>
      </c>
      <c r="C12" s="22" t="s">
        <v>1</v>
      </c>
      <c r="D12" s="33">
        <v>1051999</v>
      </c>
      <c r="E12" s="23"/>
      <c r="F12" s="23"/>
      <c r="G12" s="23"/>
      <c r="H12" s="23">
        <f t="shared" si="0"/>
        <v>9982320000</v>
      </c>
      <c r="I12" s="23"/>
      <c r="J12" s="23">
        <v>9982320000</v>
      </c>
      <c r="K12" s="86"/>
    </row>
    <row r="13" spans="1:11" ht="18" customHeight="1">
      <c r="A13" s="38">
        <v>3</v>
      </c>
      <c r="B13" s="23" t="s">
        <v>57</v>
      </c>
      <c r="C13" s="22" t="s">
        <v>1</v>
      </c>
      <c r="D13" s="33">
        <v>1051995</v>
      </c>
      <c r="E13" s="23"/>
      <c r="F13" s="23"/>
      <c r="G13" s="23"/>
      <c r="H13" s="23">
        <f t="shared" si="0"/>
        <v>505350000</v>
      </c>
      <c r="I13" s="23"/>
      <c r="J13" s="23">
        <v>505350000</v>
      </c>
      <c r="K13" s="86"/>
    </row>
    <row r="14" spans="1:12" ht="18.75" customHeight="1">
      <c r="A14" s="38">
        <v>4</v>
      </c>
      <c r="B14" s="37" t="s">
        <v>41</v>
      </c>
      <c r="C14" s="38" t="s">
        <v>1</v>
      </c>
      <c r="D14" s="39">
        <v>1060718</v>
      </c>
      <c r="E14" s="23"/>
      <c r="F14" s="23"/>
      <c r="G14" s="23"/>
      <c r="H14" s="23">
        <f t="shared" si="0"/>
        <v>366000000</v>
      </c>
      <c r="I14" s="23"/>
      <c r="J14" s="23">
        <v>366000000</v>
      </c>
      <c r="K14" s="86"/>
      <c r="L14" s="34"/>
    </row>
    <row r="15" spans="1:12" ht="18" customHeight="1">
      <c r="A15" s="38">
        <v>5</v>
      </c>
      <c r="B15" s="37" t="s">
        <v>26</v>
      </c>
      <c r="C15" s="38" t="s">
        <v>25</v>
      </c>
      <c r="D15" s="39">
        <v>1126343</v>
      </c>
      <c r="E15" s="37"/>
      <c r="F15" s="37"/>
      <c r="G15" s="37"/>
      <c r="H15" s="23">
        <f t="shared" si="0"/>
        <v>78221375000</v>
      </c>
      <c r="I15" s="37"/>
      <c r="J15" s="37">
        <v>78221375000</v>
      </c>
      <c r="K15" s="86"/>
      <c r="L15" s="35"/>
    </row>
    <row r="16" spans="1:12" ht="18" customHeight="1">
      <c r="A16" s="38">
        <v>6</v>
      </c>
      <c r="B16" s="37" t="s">
        <v>38</v>
      </c>
      <c r="C16" s="38" t="s">
        <v>1</v>
      </c>
      <c r="D16" s="39">
        <v>1052001</v>
      </c>
      <c r="E16" s="37"/>
      <c r="F16" s="37"/>
      <c r="G16" s="37"/>
      <c r="H16" s="23">
        <f t="shared" si="0"/>
        <v>3113060000</v>
      </c>
      <c r="I16" s="37"/>
      <c r="J16" s="37">
        <v>3113060000</v>
      </c>
      <c r="K16" s="86"/>
      <c r="L16" s="35"/>
    </row>
    <row r="17" spans="1:12" ht="18" customHeight="1">
      <c r="A17" s="38">
        <v>7</v>
      </c>
      <c r="B17" s="37" t="s">
        <v>39</v>
      </c>
      <c r="C17" s="38" t="s">
        <v>1</v>
      </c>
      <c r="D17" s="39">
        <v>1052000</v>
      </c>
      <c r="E17" s="37"/>
      <c r="F17" s="37"/>
      <c r="G17" s="37"/>
      <c r="H17" s="23">
        <f t="shared" si="0"/>
        <v>266514000</v>
      </c>
      <c r="I17" s="37"/>
      <c r="J17" s="37">
        <v>266514000</v>
      </c>
      <c r="K17" s="86"/>
      <c r="L17" s="35"/>
    </row>
    <row r="18" spans="1:12" ht="18" customHeight="1">
      <c r="A18" s="38">
        <v>8</v>
      </c>
      <c r="B18" s="37" t="s">
        <v>40</v>
      </c>
      <c r="C18" s="38" t="s">
        <v>1</v>
      </c>
      <c r="D18" s="39">
        <v>1124487</v>
      </c>
      <c r="E18" s="37"/>
      <c r="F18" s="37"/>
      <c r="G18" s="37"/>
      <c r="H18" s="23">
        <f t="shared" si="0"/>
        <v>1122882000</v>
      </c>
      <c r="I18" s="37"/>
      <c r="J18" s="37">
        <v>1122882000</v>
      </c>
      <c r="K18" s="86"/>
      <c r="L18" s="35"/>
    </row>
    <row r="19" spans="1:12" ht="18" customHeight="1">
      <c r="A19" s="38">
        <v>9</v>
      </c>
      <c r="B19" s="37" t="s">
        <v>15</v>
      </c>
      <c r="C19" s="38" t="s">
        <v>1</v>
      </c>
      <c r="D19" s="39">
        <v>1052002</v>
      </c>
      <c r="E19" s="37"/>
      <c r="F19" s="37"/>
      <c r="G19" s="37"/>
      <c r="H19" s="23">
        <f t="shared" si="0"/>
        <v>91560000</v>
      </c>
      <c r="I19" s="37"/>
      <c r="J19" s="37">
        <v>91560000</v>
      </c>
      <c r="K19" s="37" t="s">
        <v>34</v>
      </c>
      <c r="L19" s="35"/>
    </row>
    <row r="20" spans="1:12" ht="18" customHeight="1">
      <c r="A20" s="38">
        <v>10</v>
      </c>
      <c r="B20" s="37" t="s">
        <v>42</v>
      </c>
      <c r="C20" s="38" t="s">
        <v>43</v>
      </c>
      <c r="D20" s="39">
        <v>1051761</v>
      </c>
      <c r="E20" s="37"/>
      <c r="F20" s="37"/>
      <c r="G20" s="37"/>
      <c r="H20" s="23">
        <f t="shared" si="0"/>
        <v>582300000</v>
      </c>
      <c r="I20" s="37"/>
      <c r="J20" s="37">
        <v>582300000</v>
      </c>
      <c r="K20" s="86" t="s">
        <v>17</v>
      </c>
      <c r="L20" s="35"/>
    </row>
    <row r="21" spans="1:12" ht="18" customHeight="1">
      <c r="A21" s="38">
        <v>11</v>
      </c>
      <c r="B21" s="37" t="s">
        <v>37</v>
      </c>
      <c r="C21" s="38" t="s">
        <v>25</v>
      </c>
      <c r="D21" s="39">
        <v>1051760</v>
      </c>
      <c r="E21" s="37"/>
      <c r="F21" s="37"/>
      <c r="G21" s="37"/>
      <c r="H21" s="23">
        <f t="shared" si="0"/>
        <v>3793927000</v>
      </c>
      <c r="I21" s="37"/>
      <c r="J21" s="37">
        <v>3793927000</v>
      </c>
      <c r="K21" s="86"/>
      <c r="L21" s="35"/>
    </row>
    <row r="22" spans="1:12" ht="18" customHeight="1">
      <c r="A22" s="38">
        <v>12</v>
      </c>
      <c r="B22" s="37" t="s">
        <v>27</v>
      </c>
      <c r="C22" s="38" t="s">
        <v>25</v>
      </c>
      <c r="D22" s="39">
        <v>1051902</v>
      </c>
      <c r="E22" s="37"/>
      <c r="F22" s="37"/>
      <c r="G22" s="37"/>
      <c r="H22" s="23">
        <f t="shared" si="0"/>
        <v>5691640000</v>
      </c>
      <c r="I22" s="37"/>
      <c r="J22" s="37">
        <v>5691640000</v>
      </c>
      <c r="K22" s="37" t="s">
        <v>28</v>
      </c>
      <c r="L22" s="35"/>
    </row>
    <row r="23" spans="1:12" ht="18" customHeight="1">
      <c r="A23" s="38">
        <v>13</v>
      </c>
      <c r="B23" s="37" t="s">
        <v>29</v>
      </c>
      <c r="C23" s="38" t="s">
        <v>25</v>
      </c>
      <c r="D23" s="39">
        <v>1051899</v>
      </c>
      <c r="E23" s="37"/>
      <c r="F23" s="37"/>
      <c r="G23" s="37"/>
      <c r="H23" s="23">
        <f t="shared" si="0"/>
        <v>3231872000</v>
      </c>
      <c r="I23" s="37"/>
      <c r="J23" s="37">
        <v>3231872000</v>
      </c>
      <c r="K23" s="37" t="s">
        <v>30</v>
      </c>
      <c r="L23" s="35"/>
    </row>
    <row r="24" spans="1:12" ht="18" customHeight="1">
      <c r="A24" s="38">
        <v>14</v>
      </c>
      <c r="B24" s="37" t="s">
        <v>31</v>
      </c>
      <c r="C24" s="38" t="s">
        <v>25</v>
      </c>
      <c r="D24" s="39">
        <v>1051897</v>
      </c>
      <c r="E24" s="37"/>
      <c r="F24" s="37"/>
      <c r="G24" s="37"/>
      <c r="H24" s="23">
        <f t="shared" si="0"/>
        <v>5398283000</v>
      </c>
      <c r="I24" s="37"/>
      <c r="J24" s="37">
        <v>5398283000</v>
      </c>
      <c r="K24" s="37" t="s">
        <v>32</v>
      </c>
      <c r="L24" s="35"/>
    </row>
    <row r="25" spans="1:12" ht="18" customHeight="1">
      <c r="A25" s="38">
        <v>15</v>
      </c>
      <c r="B25" s="37" t="s">
        <v>33</v>
      </c>
      <c r="C25" s="38" t="s">
        <v>25</v>
      </c>
      <c r="D25" s="39">
        <v>1051900</v>
      </c>
      <c r="E25" s="37"/>
      <c r="F25" s="37"/>
      <c r="G25" s="37"/>
      <c r="H25" s="23">
        <f t="shared" si="0"/>
        <v>4672800000</v>
      </c>
      <c r="I25" s="37"/>
      <c r="J25" s="37">
        <v>4672800000</v>
      </c>
      <c r="K25" s="37" t="s">
        <v>34</v>
      </c>
      <c r="L25" s="35"/>
    </row>
    <row r="26" spans="1:12" ht="18" customHeight="1">
      <c r="A26" s="38">
        <v>16</v>
      </c>
      <c r="B26" s="37" t="s">
        <v>35</v>
      </c>
      <c r="C26" s="38" t="s">
        <v>25</v>
      </c>
      <c r="D26" s="39">
        <v>1051901</v>
      </c>
      <c r="E26" s="37"/>
      <c r="F26" s="37"/>
      <c r="G26" s="37"/>
      <c r="H26" s="23">
        <f t="shared" si="0"/>
        <v>5522810000</v>
      </c>
      <c r="I26" s="37"/>
      <c r="J26" s="37">
        <v>5522810000</v>
      </c>
      <c r="K26" s="86" t="s">
        <v>36</v>
      </c>
      <c r="L26" s="35"/>
    </row>
    <row r="27" spans="1:12" ht="15">
      <c r="A27" s="31">
        <v>17</v>
      </c>
      <c r="B27" s="32" t="s">
        <v>59</v>
      </c>
      <c r="C27" s="51" t="s">
        <v>1</v>
      </c>
      <c r="D27" s="73">
        <v>1106510</v>
      </c>
      <c r="E27" s="52"/>
      <c r="F27" s="52"/>
      <c r="G27" s="32"/>
      <c r="H27" s="30">
        <f t="shared" si="0"/>
        <v>352819000</v>
      </c>
      <c r="I27" s="32"/>
      <c r="J27" s="32">
        <v>352819000</v>
      </c>
      <c r="K27" s="87"/>
      <c r="L27" s="36"/>
    </row>
    <row r="28" spans="2:4" ht="18.75" customHeight="1">
      <c r="B28" s="15"/>
      <c r="C28" s="15"/>
      <c r="D28" s="15"/>
    </row>
    <row r="29" spans="8:10" ht="25.5" customHeight="1">
      <c r="H29" s="81"/>
      <c r="I29" s="81"/>
      <c r="J29" s="81"/>
    </row>
    <row r="30" ht="18.75" customHeight="1"/>
  </sheetData>
  <sheetProtection/>
  <mergeCells count="15">
    <mergeCell ref="I1:K1"/>
    <mergeCell ref="H29:J29"/>
    <mergeCell ref="A3:K3"/>
    <mergeCell ref="A4:K4"/>
    <mergeCell ref="A6:A7"/>
    <mergeCell ref="B6:B7"/>
    <mergeCell ref="C6:C7"/>
    <mergeCell ref="D6:D7"/>
    <mergeCell ref="J5:K5"/>
    <mergeCell ref="K26:K27"/>
    <mergeCell ref="E6:G6"/>
    <mergeCell ref="H6:J6"/>
    <mergeCell ref="K6:K7"/>
    <mergeCell ref="K20:K21"/>
    <mergeCell ref="K11:K18"/>
  </mergeCells>
  <printOptions/>
  <pageMargins left="0.22" right="0.17" top="0.19" bottom="0.17" header="0.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8">
      <selection activeCell="N31" sqref="N31"/>
    </sheetView>
  </sheetViews>
  <sheetFormatPr defaultColWidth="9.140625" defaultRowHeight="12.75"/>
  <cols>
    <col min="1" max="1" width="4.140625" style="4" customWidth="1"/>
    <col min="2" max="2" width="30.00390625" style="4" customWidth="1"/>
    <col min="3" max="3" width="12.421875" style="4" customWidth="1"/>
    <col min="4" max="4" width="10.7109375" style="4" customWidth="1"/>
    <col min="5" max="5" width="7.8515625" style="4" customWidth="1"/>
    <col min="6" max="6" width="9.140625" style="4" customWidth="1"/>
    <col min="7" max="7" width="8.28125" style="4" customWidth="1"/>
    <col min="8" max="8" width="14.8515625" style="4" customWidth="1"/>
    <col min="9" max="9" width="10.28125" style="4" customWidth="1"/>
    <col min="10" max="10" width="14.8515625" style="4" customWidth="1"/>
    <col min="11" max="11" width="24.57421875" style="4" customWidth="1"/>
    <col min="12" max="12" width="9.140625" style="5" customWidth="1"/>
    <col min="13" max="13" width="15.7109375" style="5" customWidth="1"/>
    <col min="14" max="14" width="11.00390625" style="5" customWidth="1"/>
    <col min="15" max="15" width="11.140625" style="5" customWidth="1"/>
    <col min="16" max="16384" width="9.140625" style="5" customWidth="1"/>
  </cols>
  <sheetData>
    <row r="1" spans="1:11" ht="31.5" customHeight="1">
      <c r="A1" s="3" t="s">
        <v>2</v>
      </c>
      <c r="B1" s="3"/>
      <c r="I1" s="82" t="s">
        <v>3</v>
      </c>
      <c r="J1" s="82"/>
      <c r="K1" s="82"/>
    </row>
    <row r="2" spans="1:14" ht="18.7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8.5" customHeight="1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7"/>
      <c r="M3" s="7"/>
      <c r="N3" s="7"/>
    </row>
    <row r="4" spans="1:14" ht="21.75" customHeight="1">
      <c r="A4" s="84" t="s">
        <v>55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"/>
      <c r="M4" s="8"/>
      <c r="N4" s="8"/>
    </row>
    <row r="5" spans="2:11" ht="39" customHeight="1">
      <c r="B5" s="9" t="s">
        <v>5</v>
      </c>
      <c r="C5" s="9"/>
      <c r="D5" s="9"/>
      <c r="J5" s="85" t="s">
        <v>44</v>
      </c>
      <c r="K5" s="85"/>
    </row>
    <row r="6" spans="1:11" ht="52.5" customHeight="1">
      <c r="A6" s="79" t="s">
        <v>0</v>
      </c>
      <c r="B6" s="79" t="s">
        <v>7</v>
      </c>
      <c r="C6" s="79" t="s">
        <v>8</v>
      </c>
      <c r="D6" s="79" t="s">
        <v>9</v>
      </c>
      <c r="E6" s="76" t="s">
        <v>19</v>
      </c>
      <c r="F6" s="77"/>
      <c r="G6" s="78"/>
      <c r="H6" s="76" t="s">
        <v>23</v>
      </c>
      <c r="I6" s="77"/>
      <c r="J6" s="78"/>
      <c r="K6" s="79" t="s">
        <v>10</v>
      </c>
    </row>
    <row r="7" spans="1:11" ht="78">
      <c r="A7" s="80"/>
      <c r="B7" s="80"/>
      <c r="C7" s="80"/>
      <c r="D7" s="80"/>
      <c r="E7" s="40" t="s">
        <v>20</v>
      </c>
      <c r="F7" s="40" t="s">
        <v>21</v>
      </c>
      <c r="G7" s="40" t="s">
        <v>22</v>
      </c>
      <c r="H7" s="41" t="s">
        <v>11</v>
      </c>
      <c r="I7" s="40" t="s">
        <v>12</v>
      </c>
      <c r="J7" s="40" t="s">
        <v>13</v>
      </c>
      <c r="K7" s="80"/>
    </row>
    <row r="8" spans="1:11" s="13" customFormat="1" ht="24" customHeight="1">
      <c r="A8" s="19"/>
      <c r="B8" s="42" t="s">
        <v>14</v>
      </c>
      <c r="C8" s="21"/>
      <c r="D8" s="21"/>
      <c r="E8" s="21"/>
      <c r="F8" s="21"/>
      <c r="G8" s="21"/>
      <c r="H8" s="74">
        <f>I8+J8</f>
        <v>128437000000</v>
      </c>
      <c r="I8" s="74"/>
      <c r="J8" s="74">
        <f>SUM(J11:J27)</f>
        <v>128437000000</v>
      </c>
      <c r="K8" s="68"/>
    </row>
    <row r="9" spans="1:11" ht="18" customHeight="1" hidden="1">
      <c r="A9" s="22">
        <v>1</v>
      </c>
      <c r="B9" s="23" t="s">
        <v>15</v>
      </c>
      <c r="C9" s="23" t="s">
        <v>1</v>
      </c>
      <c r="D9" s="23">
        <v>1052002</v>
      </c>
      <c r="E9" s="23"/>
      <c r="F9" s="23"/>
      <c r="G9" s="23"/>
      <c r="H9" s="23">
        <v>340015</v>
      </c>
      <c r="I9" s="23"/>
      <c r="J9" s="23">
        <v>340015</v>
      </c>
      <c r="K9" s="14" t="s">
        <v>16</v>
      </c>
    </row>
    <row r="10" spans="1:11" ht="18" customHeight="1" hidden="1">
      <c r="A10" s="22"/>
      <c r="B10" s="23"/>
      <c r="C10" s="23"/>
      <c r="D10" s="24"/>
      <c r="E10" s="23"/>
      <c r="F10" s="23"/>
      <c r="G10" s="23"/>
      <c r="H10" s="23"/>
      <c r="I10" s="23"/>
      <c r="J10" s="23"/>
      <c r="K10" s="22"/>
    </row>
    <row r="11" spans="1:11" ht="18" customHeight="1">
      <c r="A11" s="22">
        <v>1</v>
      </c>
      <c r="B11" s="23" t="s">
        <v>56</v>
      </c>
      <c r="C11" s="22" t="s">
        <v>58</v>
      </c>
      <c r="D11" s="33">
        <v>1052143</v>
      </c>
      <c r="E11" s="23"/>
      <c r="F11" s="23"/>
      <c r="G11" s="23"/>
      <c r="H11" s="23">
        <f>I11+J11</f>
        <v>5521488000</v>
      </c>
      <c r="I11" s="23"/>
      <c r="J11" s="23">
        <v>5521488000</v>
      </c>
      <c r="K11" s="86" t="s">
        <v>17</v>
      </c>
    </row>
    <row r="12" spans="1:11" ht="18" customHeight="1">
      <c r="A12" s="38">
        <v>2</v>
      </c>
      <c r="B12" s="23" t="s">
        <v>18</v>
      </c>
      <c r="C12" s="22" t="s">
        <v>1</v>
      </c>
      <c r="D12" s="33">
        <v>1051999</v>
      </c>
      <c r="E12" s="23"/>
      <c r="F12" s="23"/>
      <c r="G12" s="23"/>
      <c r="H12" s="23">
        <f>I12+J12</f>
        <v>9982320000</v>
      </c>
      <c r="I12" s="23"/>
      <c r="J12" s="23">
        <v>9982320000</v>
      </c>
      <c r="K12" s="86"/>
    </row>
    <row r="13" spans="1:11" ht="18" customHeight="1">
      <c r="A13" s="38">
        <v>3</v>
      </c>
      <c r="B13" s="23" t="s">
        <v>57</v>
      </c>
      <c r="C13" s="22" t="s">
        <v>1</v>
      </c>
      <c r="D13" s="33">
        <v>1051995</v>
      </c>
      <c r="E13" s="23"/>
      <c r="F13" s="23"/>
      <c r="G13" s="23"/>
      <c r="H13" s="23">
        <f>I13+J13</f>
        <v>505350000</v>
      </c>
      <c r="I13" s="23"/>
      <c r="J13" s="23">
        <v>505350000</v>
      </c>
      <c r="K13" s="86"/>
    </row>
    <row r="14" spans="1:12" ht="18.75" customHeight="1">
      <c r="A14" s="38">
        <v>4</v>
      </c>
      <c r="B14" s="37" t="s">
        <v>41</v>
      </c>
      <c r="C14" s="38" t="s">
        <v>1</v>
      </c>
      <c r="D14" s="39">
        <v>1060718</v>
      </c>
      <c r="E14" s="23"/>
      <c r="F14" s="23"/>
      <c r="G14" s="23"/>
      <c r="H14" s="23">
        <f aca="true" t="shared" si="0" ref="H14:H27">I14+J14</f>
        <v>366000000</v>
      </c>
      <c r="I14" s="23"/>
      <c r="J14" s="23">
        <v>366000000</v>
      </c>
      <c r="K14" s="86"/>
      <c r="L14" s="34"/>
    </row>
    <row r="15" spans="1:12" ht="18" customHeight="1">
      <c r="A15" s="38">
        <v>5</v>
      </c>
      <c r="B15" s="37" t="s">
        <v>26</v>
      </c>
      <c r="C15" s="38" t="s">
        <v>25</v>
      </c>
      <c r="D15" s="39">
        <v>1126343</v>
      </c>
      <c r="E15" s="37"/>
      <c r="F15" s="37"/>
      <c r="G15" s="37"/>
      <c r="H15" s="23">
        <f t="shared" si="0"/>
        <v>78221375500</v>
      </c>
      <c r="I15" s="37"/>
      <c r="J15" s="37">
        <v>78221375500</v>
      </c>
      <c r="K15" s="86"/>
      <c r="L15" s="35"/>
    </row>
    <row r="16" spans="1:12" ht="18" customHeight="1">
      <c r="A16" s="38">
        <v>6</v>
      </c>
      <c r="B16" s="37" t="s">
        <v>38</v>
      </c>
      <c r="C16" s="38" t="s">
        <v>1</v>
      </c>
      <c r="D16" s="39">
        <v>1052001</v>
      </c>
      <c r="E16" s="37"/>
      <c r="F16" s="37"/>
      <c r="G16" s="37"/>
      <c r="H16" s="23">
        <f t="shared" si="0"/>
        <v>3113060000</v>
      </c>
      <c r="I16" s="37"/>
      <c r="J16" s="37">
        <v>3113060000</v>
      </c>
      <c r="K16" s="86"/>
      <c r="L16" s="35"/>
    </row>
    <row r="17" spans="1:12" ht="18" customHeight="1">
      <c r="A17" s="38">
        <v>7</v>
      </c>
      <c r="B17" s="37" t="s">
        <v>39</v>
      </c>
      <c r="C17" s="38" t="s">
        <v>1</v>
      </c>
      <c r="D17" s="39">
        <v>1052000</v>
      </c>
      <c r="E17" s="37"/>
      <c r="F17" s="37"/>
      <c r="G17" s="37"/>
      <c r="H17" s="23">
        <f t="shared" si="0"/>
        <v>266514600</v>
      </c>
      <c r="I17" s="37"/>
      <c r="J17" s="37">
        <v>266514600</v>
      </c>
      <c r="K17" s="86"/>
      <c r="L17" s="35"/>
    </row>
    <row r="18" spans="1:12" ht="18" customHeight="1">
      <c r="A18" s="38">
        <v>8</v>
      </c>
      <c r="B18" s="37" t="s">
        <v>40</v>
      </c>
      <c r="C18" s="38" t="s">
        <v>1</v>
      </c>
      <c r="D18" s="39">
        <v>1124487</v>
      </c>
      <c r="E18" s="37"/>
      <c r="F18" s="37"/>
      <c r="G18" s="37"/>
      <c r="H18" s="23">
        <f t="shared" si="0"/>
        <v>1122882000</v>
      </c>
      <c r="I18" s="37"/>
      <c r="J18" s="37">
        <v>1122882000</v>
      </c>
      <c r="K18" s="86"/>
      <c r="L18" s="35"/>
    </row>
    <row r="19" spans="1:12" ht="18" customHeight="1">
      <c r="A19" s="38">
        <v>9</v>
      </c>
      <c r="B19" s="37" t="s">
        <v>15</v>
      </c>
      <c r="C19" s="38" t="s">
        <v>1</v>
      </c>
      <c r="D19" s="39">
        <v>1052002</v>
      </c>
      <c r="E19" s="37"/>
      <c r="F19" s="37"/>
      <c r="G19" s="37"/>
      <c r="H19" s="23">
        <f t="shared" si="0"/>
        <v>91560000</v>
      </c>
      <c r="I19" s="37"/>
      <c r="J19" s="37">
        <v>91560000</v>
      </c>
      <c r="K19" s="37" t="s">
        <v>34</v>
      </c>
      <c r="L19" s="35"/>
    </row>
    <row r="20" spans="1:12" ht="18" customHeight="1">
      <c r="A20" s="38">
        <v>10</v>
      </c>
      <c r="B20" s="37" t="s">
        <v>42</v>
      </c>
      <c r="C20" s="38" t="s">
        <v>43</v>
      </c>
      <c r="D20" s="39">
        <v>1051761</v>
      </c>
      <c r="E20" s="37"/>
      <c r="F20" s="37"/>
      <c r="G20" s="37"/>
      <c r="H20" s="23">
        <f t="shared" si="0"/>
        <v>582300000</v>
      </c>
      <c r="I20" s="37"/>
      <c r="J20" s="37">
        <v>582300000</v>
      </c>
      <c r="K20" s="86" t="s">
        <v>17</v>
      </c>
      <c r="L20" s="35"/>
    </row>
    <row r="21" spans="1:12" ht="18" customHeight="1">
      <c r="A21" s="38">
        <v>11</v>
      </c>
      <c r="B21" s="37" t="s">
        <v>37</v>
      </c>
      <c r="C21" s="38" t="s">
        <v>25</v>
      </c>
      <c r="D21" s="39">
        <v>1051760</v>
      </c>
      <c r="E21" s="37"/>
      <c r="F21" s="37"/>
      <c r="G21" s="37"/>
      <c r="H21" s="23">
        <f t="shared" si="0"/>
        <v>3793927500</v>
      </c>
      <c r="I21" s="37"/>
      <c r="J21" s="37">
        <v>3793927500</v>
      </c>
      <c r="K21" s="86"/>
      <c r="L21" s="35"/>
    </row>
    <row r="22" spans="1:12" ht="18" customHeight="1">
      <c r="A22" s="38">
        <v>12</v>
      </c>
      <c r="B22" s="37" t="s">
        <v>27</v>
      </c>
      <c r="C22" s="38" t="s">
        <v>25</v>
      </c>
      <c r="D22" s="39">
        <v>1051902</v>
      </c>
      <c r="E22" s="37"/>
      <c r="F22" s="37"/>
      <c r="G22" s="37"/>
      <c r="H22" s="23">
        <f t="shared" si="0"/>
        <v>5691640000</v>
      </c>
      <c r="I22" s="37"/>
      <c r="J22" s="37">
        <v>5691640000</v>
      </c>
      <c r="K22" s="37" t="s">
        <v>28</v>
      </c>
      <c r="L22" s="35"/>
    </row>
    <row r="23" spans="1:12" ht="18" customHeight="1">
      <c r="A23" s="38">
        <v>13</v>
      </c>
      <c r="B23" s="37" t="s">
        <v>29</v>
      </c>
      <c r="C23" s="38" t="s">
        <v>25</v>
      </c>
      <c r="D23" s="39">
        <v>1051899</v>
      </c>
      <c r="E23" s="37"/>
      <c r="F23" s="37"/>
      <c r="G23" s="37"/>
      <c r="H23" s="23">
        <f t="shared" si="0"/>
        <v>3231872000</v>
      </c>
      <c r="I23" s="37"/>
      <c r="J23" s="37">
        <v>3231872000</v>
      </c>
      <c r="K23" s="37" t="s">
        <v>30</v>
      </c>
      <c r="L23" s="35"/>
    </row>
    <row r="24" spans="1:12" ht="18" customHeight="1">
      <c r="A24" s="38">
        <v>14</v>
      </c>
      <c r="B24" s="37" t="s">
        <v>31</v>
      </c>
      <c r="C24" s="38" t="s">
        <v>25</v>
      </c>
      <c r="D24" s="39">
        <v>1051897</v>
      </c>
      <c r="E24" s="37"/>
      <c r="F24" s="37"/>
      <c r="G24" s="37"/>
      <c r="H24" s="23">
        <f t="shared" si="0"/>
        <v>5398283000</v>
      </c>
      <c r="I24" s="37"/>
      <c r="J24" s="37">
        <v>5398283000</v>
      </c>
      <c r="K24" s="37" t="s">
        <v>32</v>
      </c>
      <c r="L24" s="35"/>
    </row>
    <row r="25" spans="1:12" ht="18" customHeight="1">
      <c r="A25" s="38">
        <v>15</v>
      </c>
      <c r="B25" s="37" t="s">
        <v>33</v>
      </c>
      <c r="C25" s="38" t="s">
        <v>25</v>
      </c>
      <c r="D25" s="39">
        <v>1051900</v>
      </c>
      <c r="E25" s="37"/>
      <c r="F25" s="37"/>
      <c r="G25" s="37"/>
      <c r="H25" s="23">
        <f t="shared" si="0"/>
        <v>4672800000</v>
      </c>
      <c r="I25" s="37"/>
      <c r="J25" s="37">
        <v>4672800000</v>
      </c>
      <c r="K25" s="37" t="s">
        <v>34</v>
      </c>
      <c r="L25" s="35"/>
    </row>
    <row r="26" spans="1:12" ht="18" customHeight="1">
      <c r="A26" s="38">
        <v>16</v>
      </c>
      <c r="B26" s="37" t="s">
        <v>35</v>
      </c>
      <c r="C26" s="38" t="s">
        <v>25</v>
      </c>
      <c r="D26" s="39">
        <v>1051901</v>
      </c>
      <c r="E26" s="37"/>
      <c r="F26" s="37"/>
      <c r="G26" s="37"/>
      <c r="H26" s="23">
        <f t="shared" si="0"/>
        <v>5522810000</v>
      </c>
      <c r="I26" s="37"/>
      <c r="J26" s="37">
        <v>5522810000</v>
      </c>
      <c r="K26" s="86" t="s">
        <v>36</v>
      </c>
      <c r="L26" s="35"/>
    </row>
    <row r="27" spans="1:13" ht="15">
      <c r="A27" s="31">
        <v>17</v>
      </c>
      <c r="B27" s="32" t="s">
        <v>59</v>
      </c>
      <c r="C27" s="51" t="s">
        <v>1</v>
      </c>
      <c r="D27" s="73">
        <v>1106510</v>
      </c>
      <c r="E27" s="52"/>
      <c r="F27" s="52"/>
      <c r="G27" s="32"/>
      <c r="H27" s="30">
        <f t="shared" si="0"/>
        <v>352817400</v>
      </c>
      <c r="I27" s="32"/>
      <c r="J27" s="32">
        <v>352817400</v>
      </c>
      <c r="K27" s="87"/>
      <c r="L27" s="36"/>
      <c r="M27" s="5">
        <v>352819000</v>
      </c>
    </row>
    <row r="28" spans="2:4" ht="18.75" customHeight="1">
      <c r="B28" s="15"/>
      <c r="C28" s="15"/>
      <c r="D28" s="15"/>
    </row>
    <row r="29" spans="8:10" ht="25.5" customHeight="1">
      <c r="H29" s="81"/>
      <c r="I29" s="81"/>
      <c r="J29" s="81"/>
    </row>
    <row r="30" ht="18.75" customHeight="1"/>
  </sheetData>
  <sheetProtection/>
  <mergeCells count="15">
    <mergeCell ref="E6:G6"/>
    <mergeCell ref="H6:J6"/>
    <mergeCell ref="K6:K7"/>
    <mergeCell ref="K20:K21"/>
    <mergeCell ref="K11:K18"/>
    <mergeCell ref="I1:K1"/>
    <mergeCell ref="H29:J29"/>
    <mergeCell ref="A3:K3"/>
    <mergeCell ref="A4:K4"/>
    <mergeCell ref="A6:A7"/>
    <mergeCell ref="B6:B7"/>
    <mergeCell ref="C6:C7"/>
    <mergeCell ref="D6:D7"/>
    <mergeCell ref="J5:K5"/>
    <mergeCell ref="K26:K27"/>
  </mergeCells>
  <printOptions/>
  <pageMargins left="0.22" right="0.17" top="0.19" bottom="0.17" header="0.2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B11" sqref="B11"/>
    </sheetView>
  </sheetViews>
  <sheetFormatPr defaultColWidth="9.140625" defaultRowHeight="12.75"/>
  <cols>
    <col min="1" max="1" width="5.7109375" style="4" customWidth="1"/>
    <col min="2" max="2" width="29.7109375" style="4" customWidth="1"/>
    <col min="3" max="3" width="12.7109375" style="4" customWidth="1"/>
    <col min="4" max="4" width="11.28125" style="4" customWidth="1"/>
    <col min="5" max="5" width="10.7109375" style="4" customWidth="1"/>
    <col min="6" max="6" width="11.7109375" style="4" customWidth="1"/>
    <col min="7" max="7" width="10.421875" style="4" customWidth="1"/>
    <col min="8" max="8" width="11.8515625" style="4" customWidth="1"/>
    <col min="9" max="9" width="11.421875" style="4" customWidth="1"/>
    <col min="10" max="10" width="13.28125" style="4" customWidth="1"/>
    <col min="11" max="11" width="15.00390625" style="4" customWidth="1"/>
    <col min="12" max="12" width="9.140625" style="5" customWidth="1"/>
    <col min="13" max="13" width="15.7109375" style="5" customWidth="1"/>
    <col min="14" max="14" width="11.00390625" style="5" customWidth="1"/>
    <col min="15" max="15" width="11.140625" style="5" customWidth="1"/>
    <col min="16" max="16384" width="9.140625" style="5" customWidth="1"/>
  </cols>
  <sheetData>
    <row r="1" spans="1:11" ht="31.5" customHeight="1">
      <c r="A1" s="3" t="s">
        <v>2</v>
      </c>
      <c r="B1" s="3"/>
      <c r="I1" s="82" t="s">
        <v>3</v>
      </c>
      <c r="J1" s="82"/>
      <c r="K1" s="82"/>
    </row>
    <row r="2" spans="1:14" ht="18.7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8.5" customHeight="1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7"/>
      <c r="M3" s="7"/>
      <c r="N3" s="7"/>
    </row>
    <row r="4" spans="1:14" ht="21.75" customHeight="1">
      <c r="A4" s="84" t="s">
        <v>54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"/>
      <c r="M4" s="8"/>
      <c r="N4" s="8"/>
    </row>
    <row r="5" spans="2:11" ht="39" customHeight="1">
      <c r="B5" s="9" t="s">
        <v>5</v>
      </c>
      <c r="C5" s="9"/>
      <c r="D5" s="9"/>
      <c r="J5" s="16" t="s">
        <v>6</v>
      </c>
      <c r="K5" s="17"/>
    </row>
    <row r="6" spans="1:11" ht="52.5" customHeight="1">
      <c r="A6" s="88" t="s">
        <v>0</v>
      </c>
      <c r="B6" s="88" t="s">
        <v>7</v>
      </c>
      <c r="C6" s="88" t="s">
        <v>8</v>
      </c>
      <c r="D6" s="88" t="s">
        <v>9</v>
      </c>
      <c r="E6" s="90" t="s">
        <v>19</v>
      </c>
      <c r="F6" s="91"/>
      <c r="G6" s="92"/>
      <c r="H6" s="90" t="s">
        <v>23</v>
      </c>
      <c r="I6" s="91"/>
      <c r="J6" s="92"/>
      <c r="K6" s="88" t="s">
        <v>10</v>
      </c>
    </row>
    <row r="7" spans="1:11" ht="94.5" customHeight="1">
      <c r="A7" s="89"/>
      <c r="B7" s="89"/>
      <c r="C7" s="89"/>
      <c r="D7" s="89"/>
      <c r="E7" s="10" t="s">
        <v>20</v>
      </c>
      <c r="F7" s="10" t="s">
        <v>21</v>
      </c>
      <c r="G7" s="10" t="s">
        <v>22</v>
      </c>
      <c r="H7" s="11" t="s">
        <v>11</v>
      </c>
      <c r="I7" s="10" t="s">
        <v>12</v>
      </c>
      <c r="J7" s="10" t="s">
        <v>13</v>
      </c>
      <c r="K7" s="89"/>
    </row>
    <row r="8" spans="1:11" s="13" customFormat="1" ht="24" customHeight="1">
      <c r="A8" s="19"/>
      <c r="B8" s="20" t="s">
        <v>14</v>
      </c>
      <c r="C8" s="21"/>
      <c r="D8" s="21"/>
      <c r="E8" s="21"/>
      <c r="F8" s="21"/>
      <c r="G8" s="21"/>
      <c r="H8" s="21">
        <f>H11</f>
        <v>740000</v>
      </c>
      <c r="I8" s="21"/>
      <c r="J8" s="21">
        <f>J11</f>
        <v>740000</v>
      </c>
      <c r="K8" s="68"/>
    </row>
    <row r="9" spans="1:11" ht="18" customHeight="1" hidden="1">
      <c r="A9" s="22">
        <v>1</v>
      </c>
      <c r="B9" s="23" t="s">
        <v>15</v>
      </c>
      <c r="C9" s="23" t="s">
        <v>1</v>
      </c>
      <c r="D9" s="23">
        <v>1052002</v>
      </c>
      <c r="E9" s="23"/>
      <c r="F9" s="23"/>
      <c r="G9" s="23"/>
      <c r="H9" s="23">
        <v>340015</v>
      </c>
      <c r="I9" s="23"/>
      <c r="J9" s="23">
        <v>340015</v>
      </c>
      <c r="K9" s="14" t="s">
        <v>16</v>
      </c>
    </row>
    <row r="10" spans="1:11" ht="18" customHeight="1" hidden="1">
      <c r="A10" s="22"/>
      <c r="B10" s="23"/>
      <c r="C10" s="23"/>
      <c r="D10" s="24"/>
      <c r="E10" s="23"/>
      <c r="F10" s="23"/>
      <c r="G10" s="23"/>
      <c r="H10" s="23"/>
      <c r="I10" s="23"/>
      <c r="J10" s="23"/>
      <c r="K10" s="22"/>
    </row>
    <row r="11" spans="1:11" ht="33.75" customHeight="1">
      <c r="A11" s="69">
        <v>1</v>
      </c>
      <c r="B11" s="72" t="s">
        <v>26</v>
      </c>
      <c r="C11" s="69" t="s">
        <v>25</v>
      </c>
      <c r="D11" s="70">
        <v>1126343</v>
      </c>
      <c r="E11" s="71"/>
      <c r="F11" s="71"/>
      <c r="G11" s="26"/>
      <c r="H11" s="29">
        <f>I11+J11</f>
        <v>740000</v>
      </c>
      <c r="I11" s="26"/>
      <c r="J11" s="26">
        <v>740000</v>
      </c>
      <c r="K11" s="18" t="s">
        <v>17</v>
      </c>
    </row>
    <row r="12" spans="1:11" ht="18">
      <c r="A12" s="63"/>
      <c r="B12" s="64"/>
      <c r="C12" s="65"/>
      <c r="D12" s="66"/>
      <c r="E12" s="67"/>
      <c r="F12" s="67"/>
      <c r="G12" s="67"/>
      <c r="H12" s="67"/>
      <c r="I12" s="67"/>
      <c r="J12" s="67"/>
      <c r="K12" s="62"/>
    </row>
    <row r="13" spans="1:11" ht="18">
      <c r="A13" s="63"/>
      <c r="B13" s="64"/>
      <c r="C13" s="65"/>
      <c r="D13" s="66"/>
      <c r="E13" s="67"/>
      <c r="F13" s="67"/>
      <c r="G13" s="67"/>
      <c r="H13" s="67"/>
      <c r="I13" s="67"/>
      <c r="J13" s="67"/>
      <c r="K13" s="62"/>
    </row>
    <row r="14" spans="2:4" ht="18.75" customHeight="1">
      <c r="B14" s="15"/>
      <c r="C14" s="15"/>
      <c r="D14" s="15"/>
    </row>
    <row r="15" spans="8:10" ht="25.5" customHeight="1">
      <c r="H15" s="81"/>
      <c r="I15" s="81"/>
      <c r="J15" s="81"/>
    </row>
    <row r="16" ht="18.75" customHeight="1"/>
  </sheetData>
  <sheetProtection/>
  <mergeCells count="11">
    <mergeCell ref="H6:J6"/>
    <mergeCell ref="K6:K7"/>
    <mergeCell ref="I1:K1"/>
    <mergeCell ref="H15:J15"/>
    <mergeCell ref="A3:K3"/>
    <mergeCell ref="A4:K4"/>
    <mergeCell ref="A6:A7"/>
    <mergeCell ref="B6:B7"/>
    <mergeCell ref="C6:C7"/>
    <mergeCell ref="D6:D7"/>
    <mergeCell ref="E6:G6"/>
  </mergeCells>
  <printOptions/>
  <pageMargins left="0.41" right="0.25" top="0.27" bottom="0.17" header="0.2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B12" sqref="B12"/>
    </sheetView>
  </sheetViews>
  <sheetFormatPr defaultColWidth="9.140625" defaultRowHeight="12.75"/>
  <cols>
    <col min="1" max="1" width="5.7109375" style="4" customWidth="1"/>
    <col min="2" max="2" width="28.28125" style="4" customWidth="1"/>
    <col min="3" max="3" width="12.7109375" style="4" customWidth="1"/>
    <col min="4" max="4" width="11.7109375" style="4" customWidth="1"/>
    <col min="5" max="5" width="10.421875" style="4" customWidth="1"/>
    <col min="6" max="6" width="11.7109375" style="4" customWidth="1"/>
    <col min="7" max="7" width="10.421875" style="4" customWidth="1"/>
    <col min="8" max="8" width="13.140625" style="4" customWidth="1"/>
    <col min="9" max="9" width="11.421875" style="4" customWidth="1"/>
    <col min="10" max="10" width="13.28125" style="4" customWidth="1"/>
    <col min="11" max="11" width="15.00390625" style="4" customWidth="1"/>
    <col min="12" max="12" width="9.140625" style="5" customWidth="1"/>
    <col min="13" max="13" width="15.7109375" style="5" customWidth="1"/>
    <col min="14" max="14" width="11.00390625" style="5" customWidth="1"/>
    <col min="15" max="15" width="11.140625" style="5" customWidth="1"/>
    <col min="16" max="16384" width="9.140625" style="5" customWidth="1"/>
  </cols>
  <sheetData>
    <row r="1" spans="1:11" ht="31.5" customHeight="1">
      <c r="A1" s="3" t="s">
        <v>2</v>
      </c>
      <c r="B1" s="3"/>
      <c r="I1" s="82" t="s">
        <v>3</v>
      </c>
      <c r="J1" s="82"/>
      <c r="K1" s="82"/>
    </row>
    <row r="2" spans="1:14" ht="18.7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8.5" customHeight="1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7"/>
      <c r="M3" s="7"/>
      <c r="N3" s="7"/>
    </row>
    <row r="4" spans="1:14" ht="21.75" customHeight="1">
      <c r="A4" s="84" t="s">
        <v>54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"/>
      <c r="M4" s="8"/>
      <c r="N4" s="8"/>
    </row>
    <row r="5" spans="2:11" ht="39" customHeight="1">
      <c r="B5" s="9" t="s">
        <v>5</v>
      </c>
      <c r="C5" s="9"/>
      <c r="D5" s="9"/>
      <c r="J5" s="16" t="s">
        <v>6</v>
      </c>
      <c r="K5" s="17"/>
    </row>
    <row r="6" spans="1:11" ht="52.5" customHeight="1">
      <c r="A6" s="88" t="s">
        <v>0</v>
      </c>
      <c r="B6" s="88" t="s">
        <v>7</v>
      </c>
      <c r="C6" s="88" t="s">
        <v>8</v>
      </c>
      <c r="D6" s="88" t="s">
        <v>9</v>
      </c>
      <c r="E6" s="90" t="s">
        <v>19</v>
      </c>
      <c r="F6" s="91"/>
      <c r="G6" s="92"/>
      <c r="H6" s="90" t="s">
        <v>23</v>
      </c>
      <c r="I6" s="91"/>
      <c r="J6" s="92"/>
      <c r="K6" s="88" t="s">
        <v>10</v>
      </c>
    </row>
    <row r="7" spans="1:11" ht="94.5" customHeight="1">
      <c r="A7" s="89"/>
      <c r="B7" s="89"/>
      <c r="C7" s="89"/>
      <c r="D7" s="89"/>
      <c r="E7" s="10" t="s">
        <v>20</v>
      </c>
      <c r="F7" s="10" t="s">
        <v>21</v>
      </c>
      <c r="G7" s="10" t="s">
        <v>22</v>
      </c>
      <c r="H7" s="11" t="s">
        <v>11</v>
      </c>
      <c r="I7" s="10" t="s">
        <v>12</v>
      </c>
      <c r="J7" s="10" t="s">
        <v>13</v>
      </c>
      <c r="K7" s="89"/>
    </row>
    <row r="8" spans="1:11" s="13" customFormat="1" ht="24" customHeight="1">
      <c r="A8" s="19"/>
      <c r="B8" s="20" t="s">
        <v>14</v>
      </c>
      <c r="C8" s="21"/>
      <c r="D8" s="21"/>
      <c r="E8" s="21"/>
      <c r="F8" s="21"/>
      <c r="G8" s="21"/>
      <c r="H8" s="21">
        <f>H12+H11</f>
        <v>2716000</v>
      </c>
      <c r="I8" s="21"/>
      <c r="J8" s="21">
        <f>J12+J11</f>
        <v>2716000</v>
      </c>
      <c r="K8" s="68"/>
    </row>
    <row r="9" spans="1:11" ht="18" customHeight="1" hidden="1">
      <c r="A9" s="22">
        <v>1</v>
      </c>
      <c r="B9" s="23" t="s">
        <v>15</v>
      </c>
      <c r="C9" s="23" t="s">
        <v>1</v>
      </c>
      <c r="D9" s="23">
        <v>1052002</v>
      </c>
      <c r="E9" s="23"/>
      <c r="F9" s="23"/>
      <c r="G9" s="23"/>
      <c r="H9" s="23">
        <v>340015</v>
      </c>
      <c r="I9" s="23"/>
      <c r="J9" s="23">
        <v>340015</v>
      </c>
      <c r="K9" s="14" t="s">
        <v>16</v>
      </c>
    </row>
    <row r="10" spans="1:11" ht="18" customHeight="1" hidden="1">
      <c r="A10" s="22"/>
      <c r="B10" s="23"/>
      <c r="C10" s="23"/>
      <c r="D10" s="24"/>
      <c r="E10" s="23"/>
      <c r="F10" s="23"/>
      <c r="G10" s="23"/>
      <c r="H10" s="23"/>
      <c r="I10" s="23"/>
      <c r="J10" s="23"/>
      <c r="K10" s="22"/>
    </row>
    <row r="11" spans="1:11" ht="30.75" customHeight="1">
      <c r="A11" s="25">
        <v>1</v>
      </c>
      <c r="B11" s="26" t="s">
        <v>18</v>
      </c>
      <c r="C11" s="27" t="s">
        <v>1</v>
      </c>
      <c r="D11" s="28">
        <v>1051999</v>
      </c>
      <c r="E11" s="29"/>
      <c r="F11" s="29"/>
      <c r="G11" s="29"/>
      <c r="H11" s="29">
        <f>I11+J11</f>
        <v>615000</v>
      </c>
      <c r="I11" s="29"/>
      <c r="J11" s="29">
        <v>615000</v>
      </c>
      <c r="K11" s="93" t="s">
        <v>17</v>
      </c>
    </row>
    <row r="12" spans="1:11" ht="33.75" customHeight="1">
      <c r="A12" s="69">
        <v>2</v>
      </c>
      <c r="B12" s="72" t="s">
        <v>26</v>
      </c>
      <c r="C12" s="69" t="s">
        <v>25</v>
      </c>
      <c r="D12" s="70">
        <v>1126343</v>
      </c>
      <c r="E12" s="71"/>
      <c r="F12" s="71"/>
      <c r="G12" s="26"/>
      <c r="H12" s="29">
        <f>I12+J12</f>
        <v>2101000</v>
      </c>
      <c r="I12" s="26"/>
      <c r="J12" s="26">
        <v>2101000</v>
      </c>
      <c r="K12" s="94"/>
    </row>
    <row r="13" spans="1:11" ht="18">
      <c r="A13" s="63"/>
      <c r="B13" s="64"/>
      <c r="C13" s="65"/>
      <c r="D13" s="66"/>
      <c r="E13" s="67"/>
      <c r="F13" s="67"/>
      <c r="G13" s="67"/>
      <c r="H13" s="67"/>
      <c r="I13" s="67"/>
      <c r="J13" s="67"/>
      <c r="K13" s="62"/>
    </row>
    <row r="14" spans="1:11" ht="18">
      <c r="A14" s="63"/>
      <c r="B14" s="64"/>
      <c r="C14" s="65"/>
      <c r="D14" s="66"/>
      <c r="E14" s="67"/>
      <c r="F14" s="67"/>
      <c r="G14" s="67"/>
      <c r="H14" s="67"/>
      <c r="I14" s="67"/>
      <c r="J14" s="67"/>
      <c r="K14" s="62"/>
    </row>
    <row r="15" spans="2:4" ht="18.75" customHeight="1">
      <c r="B15" s="15"/>
      <c r="C15" s="15"/>
      <c r="D15" s="15"/>
    </row>
    <row r="16" spans="8:10" ht="25.5" customHeight="1">
      <c r="H16" s="81"/>
      <c r="I16" s="81"/>
      <c r="J16" s="81"/>
    </row>
    <row r="17" ht="18.75" customHeight="1"/>
  </sheetData>
  <sheetProtection/>
  <mergeCells count="12">
    <mergeCell ref="H6:J6"/>
    <mergeCell ref="K6:K7"/>
    <mergeCell ref="I1:K1"/>
    <mergeCell ref="K11:K12"/>
    <mergeCell ref="H16:J16"/>
    <mergeCell ref="A3:K3"/>
    <mergeCell ref="A4:K4"/>
    <mergeCell ref="A6:A7"/>
    <mergeCell ref="B6:B7"/>
    <mergeCell ref="C6:C7"/>
    <mergeCell ref="D6:D7"/>
    <mergeCell ref="E6:G6"/>
  </mergeCells>
  <printOptions/>
  <pageMargins left="0.41" right="0.25" top="0.27" bottom="0.17" header="0.2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K11" sqref="K11"/>
    </sheetView>
  </sheetViews>
  <sheetFormatPr defaultColWidth="9.140625" defaultRowHeight="12.75"/>
  <cols>
    <col min="1" max="1" width="5.7109375" style="4" customWidth="1"/>
    <col min="2" max="2" width="25.421875" style="4" customWidth="1"/>
    <col min="3" max="3" width="12.57421875" style="4" customWidth="1"/>
    <col min="4" max="4" width="11.7109375" style="4" customWidth="1"/>
    <col min="5" max="5" width="10.7109375" style="4" customWidth="1"/>
    <col min="6" max="6" width="11.7109375" style="4" customWidth="1"/>
    <col min="7" max="7" width="10.421875" style="4" customWidth="1"/>
    <col min="8" max="8" width="13.140625" style="4" customWidth="1"/>
    <col min="9" max="9" width="11.421875" style="4" customWidth="1"/>
    <col min="10" max="10" width="13.28125" style="4" customWidth="1"/>
    <col min="11" max="11" width="16.421875" style="4" customWidth="1"/>
    <col min="12" max="12" width="9.140625" style="5" customWidth="1"/>
    <col min="13" max="13" width="15.7109375" style="5" customWidth="1"/>
    <col min="14" max="14" width="11.00390625" style="5" customWidth="1"/>
    <col min="15" max="15" width="11.140625" style="5" customWidth="1"/>
    <col min="16" max="16384" width="9.140625" style="5" customWidth="1"/>
  </cols>
  <sheetData>
    <row r="1" spans="1:11" ht="31.5" customHeight="1">
      <c r="A1" s="3" t="s">
        <v>2</v>
      </c>
      <c r="B1" s="3"/>
      <c r="I1" s="82" t="s">
        <v>3</v>
      </c>
      <c r="J1" s="82"/>
      <c r="K1" s="82"/>
    </row>
    <row r="2" spans="1:14" ht="18.7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8.5" customHeight="1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7"/>
      <c r="M3" s="7"/>
      <c r="N3" s="7"/>
    </row>
    <row r="4" spans="1:14" ht="21.75" customHeight="1">
      <c r="A4" s="84" t="s">
        <v>54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"/>
      <c r="M4" s="8"/>
      <c r="N4" s="8"/>
    </row>
    <row r="5" spans="2:11" ht="39" customHeight="1">
      <c r="B5" s="9" t="s">
        <v>5</v>
      </c>
      <c r="C5" s="9"/>
      <c r="D5" s="9"/>
      <c r="J5" s="16" t="s">
        <v>6</v>
      </c>
      <c r="K5" s="17"/>
    </row>
    <row r="6" spans="1:11" ht="52.5" customHeight="1">
      <c r="A6" s="88" t="s">
        <v>0</v>
      </c>
      <c r="B6" s="88" t="s">
        <v>7</v>
      </c>
      <c r="C6" s="88" t="s">
        <v>8</v>
      </c>
      <c r="D6" s="88" t="s">
        <v>9</v>
      </c>
      <c r="E6" s="90" t="s">
        <v>19</v>
      </c>
      <c r="F6" s="91"/>
      <c r="G6" s="92"/>
      <c r="H6" s="90" t="s">
        <v>23</v>
      </c>
      <c r="I6" s="91"/>
      <c r="J6" s="92"/>
      <c r="K6" s="88" t="s">
        <v>10</v>
      </c>
    </row>
    <row r="7" spans="1:11" ht="94.5" customHeight="1">
      <c r="A7" s="89"/>
      <c r="B7" s="89"/>
      <c r="C7" s="89"/>
      <c r="D7" s="89"/>
      <c r="E7" s="10" t="s">
        <v>20</v>
      </c>
      <c r="F7" s="10" t="s">
        <v>21</v>
      </c>
      <c r="G7" s="10" t="s">
        <v>22</v>
      </c>
      <c r="H7" s="11" t="s">
        <v>11</v>
      </c>
      <c r="I7" s="10" t="s">
        <v>12</v>
      </c>
      <c r="J7" s="10" t="s">
        <v>13</v>
      </c>
      <c r="K7" s="89"/>
    </row>
    <row r="8" spans="1:11" s="13" customFormat="1" ht="24" customHeight="1">
      <c r="A8" s="19"/>
      <c r="B8" s="20" t="s">
        <v>14</v>
      </c>
      <c r="C8" s="21"/>
      <c r="D8" s="21"/>
      <c r="E8" s="21"/>
      <c r="F8" s="21"/>
      <c r="G8" s="21"/>
      <c r="H8" s="21">
        <f>H11</f>
        <v>8523000</v>
      </c>
      <c r="I8" s="21"/>
      <c r="J8" s="21">
        <f>J11</f>
        <v>8523000</v>
      </c>
      <c r="K8" s="12"/>
    </row>
    <row r="9" spans="1:11" ht="18" customHeight="1" hidden="1">
      <c r="A9" s="22">
        <v>1</v>
      </c>
      <c r="B9" s="23" t="s">
        <v>15</v>
      </c>
      <c r="C9" s="23" t="s">
        <v>1</v>
      </c>
      <c r="D9" s="23">
        <v>1052002</v>
      </c>
      <c r="E9" s="23"/>
      <c r="F9" s="23"/>
      <c r="G9" s="23"/>
      <c r="H9" s="23">
        <v>340015</v>
      </c>
      <c r="I9" s="23"/>
      <c r="J9" s="23">
        <v>340015</v>
      </c>
      <c r="K9" s="14" t="s">
        <v>16</v>
      </c>
    </row>
    <row r="10" spans="1:11" ht="18" customHeight="1" hidden="1">
      <c r="A10" s="22"/>
      <c r="B10" s="23"/>
      <c r="C10" s="23"/>
      <c r="D10" s="24"/>
      <c r="E10" s="23"/>
      <c r="F10" s="23"/>
      <c r="G10" s="23"/>
      <c r="H10" s="23"/>
      <c r="I10" s="23"/>
      <c r="J10" s="23"/>
      <c r="K10" s="22"/>
    </row>
    <row r="11" spans="1:11" ht="54">
      <c r="A11" s="25">
        <v>1</v>
      </c>
      <c r="B11" s="26" t="s">
        <v>18</v>
      </c>
      <c r="C11" s="27" t="s">
        <v>1</v>
      </c>
      <c r="D11" s="28">
        <v>1051999</v>
      </c>
      <c r="E11" s="29"/>
      <c r="F11" s="29"/>
      <c r="G11" s="29"/>
      <c r="H11" s="29">
        <f>I11+J11</f>
        <v>8523000</v>
      </c>
      <c r="I11" s="29"/>
      <c r="J11" s="29">
        <v>8523000</v>
      </c>
      <c r="K11" s="18" t="s">
        <v>17</v>
      </c>
    </row>
    <row r="12" spans="2:4" ht="18.75" customHeight="1">
      <c r="B12" s="15"/>
      <c r="C12" s="15"/>
      <c r="D12" s="15"/>
    </row>
    <row r="13" spans="8:10" ht="25.5" customHeight="1">
      <c r="H13" s="81"/>
      <c r="I13" s="81"/>
      <c r="J13" s="81"/>
    </row>
    <row r="14" ht="18.75" customHeight="1"/>
  </sheetData>
  <sheetProtection/>
  <mergeCells count="11">
    <mergeCell ref="H13:J13"/>
    <mergeCell ref="A3:K3"/>
    <mergeCell ref="A4:K4"/>
    <mergeCell ref="A6:A7"/>
    <mergeCell ref="B6:B7"/>
    <mergeCell ref="C6:C7"/>
    <mergeCell ref="D6:D7"/>
    <mergeCell ref="E6:G6"/>
    <mergeCell ref="H6:J6"/>
    <mergeCell ref="K6:K7"/>
    <mergeCell ref="I1:K1"/>
  </mergeCells>
  <printOptions/>
  <pageMargins left="0.41" right="0.25" top="0.27" bottom="0.17" header="0.2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B14" sqref="B14:D14"/>
    </sheetView>
  </sheetViews>
  <sheetFormatPr defaultColWidth="9.140625" defaultRowHeight="12.75"/>
  <cols>
    <col min="1" max="1" width="4.140625" style="4" customWidth="1"/>
    <col min="2" max="2" width="20.8515625" style="4" customWidth="1"/>
    <col min="3" max="3" width="8.00390625" style="4" customWidth="1"/>
    <col min="4" max="4" width="8.7109375" style="4" customWidth="1"/>
    <col min="5" max="5" width="11.00390625" style="4" customWidth="1"/>
    <col min="6" max="6" width="9.140625" style="4" customWidth="1"/>
    <col min="7" max="7" width="11.421875" style="4" customWidth="1"/>
    <col min="8" max="8" width="12.28125" style="4" customWidth="1"/>
    <col min="9" max="9" width="8.8515625" style="4" customWidth="1"/>
    <col min="10" max="10" width="11.8515625" style="4" customWidth="1"/>
    <col min="11" max="11" width="11.00390625" style="4" customWidth="1"/>
    <col min="12" max="12" width="9.00390625" style="4" customWidth="1"/>
    <col min="13" max="13" width="11.28125" style="4" customWidth="1"/>
    <col min="14" max="14" width="9.7109375" style="4" customWidth="1"/>
    <col min="15" max="15" width="9.140625" style="5" customWidth="1"/>
    <col min="16" max="16" width="15.7109375" style="5" customWidth="1"/>
    <col min="17" max="17" width="11.00390625" style="5" customWidth="1"/>
    <col min="18" max="18" width="11.140625" style="5" customWidth="1"/>
    <col min="19" max="16384" width="9.140625" style="5" customWidth="1"/>
  </cols>
  <sheetData>
    <row r="1" spans="1:14" ht="31.5" customHeight="1">
      <c r="A1" s="3" t="s">
        <v>2</v>
      </c>
      <c r="B1" s="3"/>
      <c r="M1" s="43" t="s">
        <v>3</v>
      </c>
      <c r="N1" s="43"/>
    </row>
    <row r="2" spans="1:17" ht="18.7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</row>
    <row r="3" spans="1:17" ht="28.5" customHeight="1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"/>
      <c r="P3" s="7"/>
      <c r="Q3" s="7"/>
    </row>
    <row r="4" spans="1:17" ht="21.75" customHeight="1">
      <c r="A4" s="84" t="s">
        <v>46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"/>
      <c r="P4" s="8"/>
      <c r="Q4" s="8"/>
    </row>
    <row r="5" spans="2:15" ht="26.25" customHeight="1">
      <c r="B5" s="9" t="s">
        <v>5</v>
      </c>
      <c r="C5" s="9"/>
      <c r="D5" s="9"/>
      <c r="L5" s="97" t="s">
        <v>6</v>
      </c>
      <c r="M5" s="97"/>
      <c r="N5" s="97"/>
      <c r="O5" s="97"/>
    </row>
    <row r="6" spans="1:14" ht="52.5" customHeight="1">
      <c r="A6" s="79" t="s">
        <v>0</v>
      </c>
      <c r="B6" s="79" t="s">
        <v>7</v>
      </c>
      <c r="C6" s="79" t="s">
        <v>8</v>
      </c>
      <c r="D6" s="79" t="s">
        <v>9</v>
      </c>
      <c r="E6" s="76" t="s">
        <v>51</v>
      </c>
      <c r="F6" s="77"/>
      <c r="G6" s="78"/>
      <c r="H6" s="76" t="s">
        <v>52</v>
      </c>
      <c r="I6" s="77"/>
      <c r="J6" s="78"/>
      <c r="K6" s="76" t="s">
        <v>53</v>
      </c>
      <c r="L6" s="77"/>
      <c r="M6" s="78"/>
      <c r="N6" s="79" t="s">
        <v>10</v>
      </c>
    </row>
    <row r="7" spans="1:14" ht="90.75" customHeight="1">
      <c r="A7" s="80"/>
      <c r="B7" s="80"/>
      <c r="C7" s="80"/>
      <c r="D7" s="80"/>
      <c r="E7" s="41" t="s">
        <v>11</v>
      </c>
      <c r="F7" s="40" t="s">
        <v>12</v>
      </c>
      <c r="G7" s="40" t="s">
        <v>13</v>
      </c>
      <c r="H7" s="41" t="s">
        <v>11</v>
      </c>
      <c r="I7" s="40" t="s">
        <v>12</v>
      </c>
      <c r="J7" s="40" t="s">
        <v>13</v>
      </c>
      <c r="K7" s="41" t="s">
        <v>11</v>
      </c>
      <c r="L7" s="40" t="s">
        <v>12</v>
      </c>
      <c r="M7" s="40" t="s">
        <v>13</v>
      </c>
      <c r="N7" s="80"/>
    </row>
    <row r="8" spans="1:14" s="13" customFormat="1" ht="24" customHeight="1">
      <c r="A8" s="44"/>
      <c r="B8" s="45" t="s">
        <v>14</v>
      </c>
      <c r="C8" s="60"/>
      <c r="D8" s="46"/>
      <c r="E8" s="46">
        <f>G8</f>
        <v>36633144</v>
      </c>
      <c r="F8" s="46"/>
      <c r="G8" s="46">
        <f>G11+G14</f>
        <v>36633144</v>
      </c>
      <c r="H8" s="46">
        <f aca="true" t="shared" si="0" ref="H8:M8">H11+H14</f>
        <v>0</v>
      </c>
      <c r="I8" s="46">
        <f t="shared" si="0"/>
        <v>0</v>
      </c>
      <c r="J8" s="46">
        <f t="shared" si="0"/>
        <v>0</v>
      </c>
      <c r="K8" s="46">
        <f t="shared" si="0"/>
        <v>36633144</v>
      </c>
      <c r="L8" s="46">
        <f t="shared" si="0"/>
        <v>0</v>
      </c>
      <c r="M8" s="46">
        <f t="shared" si="0"/>
        <v>36633144</v>
      </c>
      <c r="N8" s="12"/>
    </row>
    <row r="9" spans="1:14" ht="18" customHeight="1" hidden="1">
      <c r="A9" s="38">
        <v>1</v>
      </c>
      <c r="B9" s="37" t="s">
        <v>15</v>
      </c>
      <c r="C9" s="58" t="s">
        <v>1</v>
      </c>
      <c r="D9" s="37">
        <v>1052002</v>
      </c>
      <c r="E9" s="37"/>
      <c r="F9" s="37"/>
      <c r="G9" s="37"/>
      <c r="H9" s="37"/>
      <c r="I9" s="37"/>
      <c r="J9" s="37"/>
      <c r="K9" s="37">
        <v>340015</v>
      </c>
      <c r="L9" s="37"/>
      <c r="M9" s="37">
        <v>340015</v>
      </c>
      <c r="N9" s="14" t="s">
        <v>16</v>
      </c>
    </row>
    <row r="10" spans="1:14" ht="18" customHeight="1" hidden="1">
      <c r="A10" s="38"/>
      <c r="B10" s="37"/>
      <c r="C10" s="37"/>
      <c r="D10" s="47"/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1:14" ht="21" customHeight="1">
      <c r="A11" s="38">
        <v>1</v>
      </c>
      <c r="B11" s="59" t="s">
        <v>18</v>
      </c>
      <c r="C11" s="37" t="s">
        <v>1</v>
      </c>
      <c r="D11" s="39">
        <v>1051999</v>
      </c>
      <c r="E11" s="37">
        <f>F11+G11</f>
        <v>2314863</v>
      </c>
      <c r="F11" s="37"/>
      <c r="G11" s="37">
        <v>2314863</v>
      </c>
      <c r="H11" s="50">
        <f>I11+J11</f>
        <v>17970487</v>
      </c>
      <c r="I11" s="37"/>
      <c r="J11" s="37">
        <v>17970487</v>
      </c>
      <c r="K11" s="37">
        <f>M11</f>
        <v>20285350</v>
      </c>
      <c r="L11" s="37"/>
      <c r="M11" s="48">
        <f>H11+E11</f>
        <v>20285350</v>
      </c>
      <c r="N11" s="95" t="s">
        <v>17</v>
      </c>
    </row>
    <row r="12" spans="1:14" ht="18" customHeight="1" hidden="1">
      <c r="A12" s="38"/>
      <c r="B12" s="37"/>
      <c r="C12" s="37"/>
      <c r="D12" s="47"/>
      <c r="E12" s="37">
        <f>F12+G12</f>
        <v>0</v>
      </c>
      <c r="F12" s="37"/>
      <c r="G12" s="37"/>
      <c r="H12" s="37"/>
      <c r="I12" s="37"/>
      <c r="J12" s="37"/>
      <c r="K12" s="37">
        <f>M12</f>
        <v>0</v>
      </c>
      <c r="L12" s="37"/>
      <c r="M12" s="37"/>
      <c r="N12" s="96"/>
    </row>
    <row r="13" spans="1:14" ht="18" customHeight="1" hidden="1">
      <c r="A13" s="38"/>
      <c r="B13" s="37"/>
      <c r="C13" s="37"/>
      <c r="D13" s="47"/>
      <c r="E13" s="37">
        <f>F13+G13</f>
        <v>0</v>
      </c>
      <c r="F13" s="37"/>
      <c r="G13" s="37"/>
      <c r="H13" s="37"/>
      <c r="I13" s="37"/>
      <c r="J13" s="37"/>
      <c r="K13" s="37">
        <f>M13</f>
        <v>0</v>
      </c>
      <c r="L13" s="37"/>
      <c r="M13" s="37"/>
      <c r="N13" s="96"/>
    </row>
    <row r="14" spans="1:14" ht="18" customHeight="1">
      <c r="A14" s="49">
        <v>2</v>
      </c>
      <c r="B14" s="37" t="s">
        <v>47</v>
      </c>
      <c r="C14" s="38" t="s">
        <v>25</v>
      </c>
      <c r="D14" s="39">
        <v>1126343</v>
      </c>
      <c r="E14" s="37">
        <f>F14+G14</f>
        <v>34318281</v>
      </c>
      <c r="F14" s="50"/>
      <c r="G14" s="50">
        <v>34318281</v>
      </c>
      <c r="H14" s="50">
        <f>I14+J14</f>
        <v>-17970487</v>
      </c>
      <c r="I14" s="50"/>
      <c r="J14" s="37">
        <v>-17970487</v>
      </c>
      <c r="K14" s="37">
        <f>M14</f>
        <v>16347794</v>
      </c>
      <c r="L14" s="50"/>
      <c r="M14" s="37">
        <v>16347794</v>
      </c>
      <c r="N14" s="96"/>
    </row>
    <row r="15" spans="1:14" ht="18" customHeight="1">
      <c r="A15" s="49"/>
      <c r="B15" s="37" t="s">
        <v>48</v>
      </c>
      <c r="C15" s="37"/>
      <c r="D15" s="47"/>
      <c r="E15" s="37">
        <f>F15+G15</f>
        <v>0</v>
      </c>
      <c r="F15" s="50"/>
      <c r="G15" s="50"/>
      <c r="H15" s="50"/>
      <c r="I15" s="50"/>
      <c r="J15" s="50"/>
      <c r="K15" s="50"/>
      <c r="L15" s="50"/>
      <c r="M15" s="50"/>
      <c r="N15" s="96"/>
    </row>
    <row r="16" spans="1:14" ht="18.75" customHeight="1">
      <c r="A16" s="51"/>
      <c r="B16" s="52"/>
      <c r="C16" s="52"/>
      <c r="D16" s="53"/>
      <c r="E16" s="52"/>
      <c r="F16" s="52"/>
      <c r="G16" s="52"/>
      <c r="H16" s="52"/>
      <c r="I16" s="52"/>
      <c r="J16" s="52"/>
      <c r="K16" s="52"/>
      <c r="L16" s="52"/>
      <c r="M16" s="52"/>
      <c r="N16" s="75"/>
    </row>
    <row r="17" spans="1:14" ht="18" customHeight="1" hidden="1">
      <c r="A17" s="54"/>
      <c r="B17" s="55" t="s">
        <v>49</v>
      </c>
      <c r="C17" s="56"/>
      <c r="D17" s="57"/>
      <c r="E17" s="58"/>
      <c r="F17" s="58"/>
      <c r="G17" s="58"/>
      <c r="H17" s="58"/>
      <c r="I17" s="58"/>
      <c r="J17" s="58"/>
      <c r="K17" s="58">
        <f>L17+M17</f>
        <v>0</v>
      </c>
      <c r="L17" s="58"/>
      <c r="M17" s="58"/>
      <c r="N17" s="54"/>
    </row>
    <row r="18" spans="2:4" ht="18.75" customHeight="1">
      <c r="B18" s="15"/>
      <c r="C18" s="15"/>
      <c r="D18" s="15"/>
    </row>
    <row r="19" spans="11:13" ht="25.5" customHeight="1">
      <c r="K19" s="81"/>
      <c r="L19" s="81"/>
      <c r="M19" s="81"/>
    </row>
    <row r="20" ht="18.75" customHeight="1"/>
  </sheetData>
  <mergeCells count="13">
    <mergeCell ref="K19:M19"/>
    <mergeCell ref="N6:N7"/>
    <mergeCell ref="A3:N3"/>
    <mergeCell ref="A4:N4"/>
    <mergeCell ref="L5:O5"/>
    <mergeCell ref="A6:A7"/>
    <mergeCell ref="B6:B7"/>
    <mergeCell ref="C6:C7"/>
    <mergeCell ref="D6:D7"/>
    <mergeCell ref="E6:G6"/>
    <mergeCell ref="H6:J6"/>
    <mergeCell ref="K6:M6"/>
    <mergeCell ref="N11:N16"/>
  </mergeCells>
  <printOptions/>
  <pageMargins left="0.21" right="0.17" top="0.19" bottom="0.17" header="0.17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5.7109375" style="4" customWidth="1"/>
    <col min="2" max="2" width="25.421875" style="4" customWidth="1"/>
    <col min="3" max="3" width="12.57421875" style="4" customWidth="1"/>
    <col min="4" max="4" width="11.7109375" style="4" customWidth="1"/>
    <col min="5" max="5" width="10.7109375" style="4" customWidth="1"/>
    <col min="6" max="6" width="11.7109375" style="4" customWidth="1"/>
    <col min="7" max="7" width="10.421875" style="4" customWidth="1"/>
    <col min="8" max="8" width="13.140625" style="4" customWidth="1"/>
    <col min="9" max="9" width="11.421875" style="4" customWidth="1"/>
    <col min="10" max="10" width="13.28125" style="4" customWidth="1"/>
    <col min="11" max="11" width="16.421875" style="4" customWidth="1"/>
    <col min="12" max="12" width="9.140625" style="5" customWidth="1"/>
    <col min="13" max="13" width="15.7109375" style="5" customWidth="1"/>
    <col min="14" max="14" width="11.00390625" style="5" customWidth="1"/>
    <col min="15" max="15" width="11.140625" style="5" customWidth="1"/>
    <col min="16" max="16384" width="9.140625" style="5" customWidth="1"/>
  </cols>
  <sheetData>
    <row r="1" spans="1:11" ht="31.5" customHeight="1">
      <c r="A1" s="3" t="s">
        <v>2</v>
      </c>
      <c r="B1" s="3"/>
      <c r="I1" s="82"/>
      <c r="J1" s="82"/>
      <c r="K1" s="82"/>
    </row>
    <row r="2" spans="1:14" ht="18.7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8.5" customHeight="1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7"/>
      <c r="M3" s="7"/>
      <c r="N3" s="7"/>
    </row>
    <row r="4" spans="1:14" ht="21.75" customHeight="1">
      <c r="A4" s="84" t="s">
        <v>24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"/>
      <c r="M4" s="8"/>
      <c r="N4" s="8"/>
    </row>
    <row r="5" spans="2:11" ht="39" customHeight="1">
      <c r="B5" s="9" t="s">
        <v>5</v>
      </c>
      <c r="C5" s="9"/>
      <c r="D5" s="9"/>
      <c r="J5" s="16" t="s">
        <v>6</v>
      </c>
      <c r="K5" s="17"/>
    </row>
    <row r="6" spans="1:11" ht="52.5" customHeight="1">
      <c r="A6" s="88" t="s">
        <v>0</v>
      </c>
      <c r="B6" s="88" t="s">
        <v>7</v>
      </c>
      <c r="C6" s="88" t="s">
        <v>8</v>
      </c>
      <c r="D6" s="88" t="s">
        <v>9</v>
      </c>
      <c r="E6" s="90" t="s">
        <v>19</v>
      </c>
      <c r="F6" s="91"/>
      <c r="G6" s="92"/>
      <c r="H6" s="90" t="s">
        <v>23</v>
      </c>
      <c r="I6" s="91"/>
      <c r="J6" s="92"/>
      <c r="K6" s="88" t="s">
        <v>10</v>
      </c>
    </row>
    <row r="7" spans="1:11" ht="94.5" customHeight="1">
      <c r="A7" s="89"/>
      <c r="B7" s="89"/>
      <c r="C7" s="89"/>
      <c r="D7" s="89"/>
      <c r="E7" s="10" t="s">
        <v>20</v>
      </c>
      <c r="F7" s="10" t="s">
        <v>21</v>
      </c>
      <c r="G7" s="10" t="s">
        <v>22</v>
      </c>
      <c r="H7" s="11" t="s">
        <v>11</v>
      </c>
      <c r="I7" s="10" t="s">
        <v>12</v>
      </c>
      <c r="J7" s="10" t="s">
        <v>13</v>
      </c>
      <c r="K7" s="89"/>
    </row>
    <row r="8" spans="1:11" s="13" customFormat="1" ht="24" customHeight="1">
      <c r="A8" s="19"/>
      <c r="B8" s="20" t="s">
        <v>14</v>
      </c>
      <c r="C8" s="21"/>
      <c r="D8" s="21"/>
      <c r="E8" s="21"/>
      <c r="F8" s="21"/>
      <c r="G8" s="21"/>
      <c r="H8" s="21">
        <f>H11</f>
        <v>19900000</v>
      </c>
      <c r="I8" s="21"/>
      <c r="J8" s="21">
        <f>J11</f>
        <v>19900000</v>
      </c>
      <c r="K8" s="12"/>
    </row>
    <row r="9" spans="1:11" ht="18" customHeight="1" hidden="1">
      <c r="A9" s="22">
        <v>1</v>
      </c>
      <c r="B9" s="23" t="s">
        <v>15</v>
      </c>
      <c r="C9" s="23" t="s">
        <v>1</v>
      </c>
      <c r="D9" s="23">
        <v>1052002</v>
      </c>
      <c r="E9" s="23"/>
      <c r="F9" s="23"/>
      <c r="G9" s="23"/>
      <c r="H9" s="23">
        <v>340015</v>
      </c>
      <c r="I9" s="23"/>
      <c r="J9" s="23">
        <v>340015</v>
      </c>
      <c r="K9" s="14" t="s">
        <v>16</v>
      </c>
    </row>
    <row r="10" spans="1:11" ht="18" customHeight="1" hidden="1">
      <c r="A10" s="22"/>
      <c r="B10" s="23"/>
      <c r="C10" s="23"/>
      <c r="D10" s="24"/>
      <c r="E10" s="23"/>
      <c r="F10" s="23"/>
      <c r="G10" s="23"/>
      <c r="H10" s="23"/>
      <c r="I10" s="23"/>
      <c r="J10" s="23"/>
      <c r="K10" s="22"/>
    </row>
    <row r="11" spans="1:11" ht="54">
      <c r="A11" s="25">
        <v>1</v>
      </c>
      <c r="B11" s="26" t="s">
        <v>18</v>
      </c>
      <c r="C11" s="27" t="s">
        <v>1</v>
      </c>
      <c r="D11" s="28">
        <v>1051999</v>
      </c>
      <c r="E11" s="29"/>
      <c r="F11" s="29"/>
      <c r="G11" s="29"/>
      <c r="H11" s="29">
        <f>I11+J11</f>
        <v>19900000</v>
      </c>
      <c r="I11" s="29"/>
      <c r="J11" s="29">
        <v>19900000</v>
      </c>
      <c r="K11" s="18" t="s">
        <v>17</v>
      </c>
    </row>
    <row r="12" spans="2:4" ht="18.75" customHeight="1">
      <c r="B12" s="15"/>
      <c r="C12" s="15"/>
      <c r="D12" s="15"/>
    </row>
    <row r="13" spans="8:10" ht="25.5" customHeight="1">
      <c r="H13" s="81"/>
      <c r="I13" s="81"/>
      <c r="J13" s="81"/>
    </row>
    <row r="14" ht="18.75" customHeight="1"/>
  </sheetData>
  <sheetProtection/>
  <mergeCells count="11">
    <mergeCell ref="H13:J13"/>
    <mergeCell ref="A3:K3"/>
    <mergeCell ref="A4:K4"/>
    <mergeCell ref="A6:A7"/>
    <mergeCell ref="B6:B7"/>
    <mergeCell ref="C6:C7"/>
    <mergeCell ref="D6:D7"/>
    <mergeCell ref="E6:G6"/>
    <mergeCell ref="H6:J6"/>
    <mergeCell ref="K6:K7"/>
    <mergeCell ref="I1:K1"/>
  </mergeCells>
  <printOptions/>
  <pageMargins left="0.41" right="0.25" top="0.27" bottom="0.17" header="0.2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Admin</cp:lastModifiedBy>
  <cp:lastPrinted>2021-12-24T09:36:06Z</cp:lastPrinted>
  <dcterms:created xsi:type="dcterms:W3CDTF">2004-04-07T08:07:54Z</dcterms:created>
  <dcterms:modified xsi:type="dcterms:W3CDTF">2021-12-28T10:06:59Z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